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showInkAnnotation="0"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vejdirektoratet.sharepoint.com/sites/VDplus-kvalitetsledelse/Delte dokumenter/Tværfaglige opgaver/Styring af entrepriser/"/>
    </mc:Choice>
  </mc:AlternateContent>
  <xr:revisionPtr revIDLastSave="1" documentId="8_{2594F1F0-2690-48FE-8F91-69FBB822C933}" xr6:coauthVersionLast="47" xr6:coauthVersionMax="47" xr10:uidLastSave="{DD5F1814-01C6-4064-88DD-820CB5A9E96C}"/>
  <bookViews>
    <workbookView xWindow="-120" yWindow="-120" windowWidth="29040" windowHeight="15840" xr2:uid="{00000000-000D-0000-FFFF-FFFF00000000}"/>
  </bookViews>
  <sheets>
    <sheet name="Tjekliste" sheetId="1" r:id="rId1"/>
    <sheet name="Statusoversigt" sheetId="2" r:id="rId2"/>
    <sheet name="Dokumentstyring" sheetId="3" r:id="rId3"/>
  </sheets>
  <definedNames>
    <definedName name="_xlnm._FilterDatabase" localSheetId="0" hidden="1">Tjekliste!$O$23:$P$173</definedName>
    <definedName name="_xlnm.Print_Titles" localSheetId="0">Tjekliste!$17:$23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2" l="1"/>
  <c r="L6" i="2"/>
  <c r="J6" i="2"/>
  <c r="I6" i="2"/>
  <c r="H6" i="2"/>
  <c r="C6" i="2"/>
  <c r="B6" i="2"/>
  <c r="O156" i="1" l="1"/>
  <c r="P156" i="1" s="1"/>
  <c r="O159" i="1"/>
  <c r="O162" i="1"/>
  <c r="O169" i="1"/>
  <c r="O113" i="1"/>
  <c r="P113" i="1" s="1"/>
  <c r="O112" i="1"/>
  <c r="P112" i="1" s="1"/>
  <c r="O127" i="1"/>
  <c r="P127" i="1" s="1"/>
  <c r="O32" i="1"/>
  <c r="P32" i="1" s="1"/>
  <c r="O110" i="1"/>
  <c r="P110" i="1" s="1"/>
  <c r="O111" i="1"/>
  <c r="P111" i="1" s="1"/>
  <c r="O71" i="1"/>
  <c r="P71" i="1" s="1"/>
  <c r="O24" i="1" l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7" i="1"/>
  <c r="O158" i="1"/>
  <c r="O160" i="1"/>
  <c r="O161" i="1"/>
  <c r="O163" i="1"/>
  <c r="O164" i="1"/>
  <c r="O165" i="1"/>
  <c r="O166" i="1"/>
  <c r="O167" i="1"/>
  <c r="O168" i="1"/>
  <c r="O170" i="1"/>
  <c r="O171" i="1"/>
  <c r="O172" i="1"/>
  <c r="O173" i="1"/>
  <c r="P147" i="1" l="1"/>
  <c r="P89" i="1"/>
  <c r="P90" i="1"/>
  <c r="P53" i="1"/>
  <c r="O175" i="1"/>
  <c r="P175" i="1" s="1"/>
  <c r="P170" i="1"/>
  <c r="P173" i="1"/>
  <c r="P163" i="1"/>
  <c r="P165" i="1"/>
  <c r="P166" i="1"/>
  <c r="P167" i="1"/>
  <c r="P125" i="1"/>
  <c r="P126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5" i="1"/>
  <c r="P148" i="1"/>
  <c r="P146" i="1"/>
  <c r="P149" i="1"/>
  <c r="P150" i="1"/>
  <c r="P152" i="1"/>
  <c r="P153" i="1"/>
  <c r="P154" i="1"/>
  <c r="P155" i="1"/>
  <c r="P157" i="1"/>
  <c r="P158" i="1"/>
  <c r="P160" i="1"/>
  <c r="P88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4" i="1"/>
  <c r="P117" i="1"/>
  <c r="P118" i="1"/>
  <c r="P119" i="1"/>
  <c r="P120" i="1"/>
  <c r="P122" i="1"/>
  <c r="P123" i="1"/>
  <c r="P36" i="1"/>
  <c r="P37" i="1"/>
  <c r="P38" i="1"/>
  <c r="P39" i="1"/>
  <c r="P40" i="1"/>
  <c r="P41" i="1"/>
  <c r="P42" i="1"/>
  <c r="P43" i="1"/>
  <c r="P44" i="1"/>
  <c r="P46" i="1"/>
  <c r="P47" i="1"/>
  <c r="P49" i="1"/>
  <c r="P50" i="1"/>
  <c r="P51" i="1"/>
  <c r="P52" i="1"/>
  <c r="P54" i="1"/>
  <c r="P55" i="1"/>
  <c r="P57" i="1"/>
  <c r="P58" i="1"/>
  <c r="P59" i="1"/>
  <c r="P61" i="1"/>
  <c r="P62" i="1"/>
  <c r="P64" i="1"/>
  <c r="P65" i="1"/>
  <c r="P66" i="1"/>
  <c r="P68" i="1"/>
  <c r="P69" i="1"/>
  <c r="P70" i="1"/>
  <c r="P72" i="1"/>
  <c r="P75" i="1"/>
  <c r="P76" i="1"/>
  <c r="P78" i="1"/>
  <c r="P79" i="1"/>
  <c r="P81" i="1"/>
  <c r="P82" i="1"/>
  <c r="P84" i="1"/>
  <c r="P85" i="1"/>
  <c r="P35" i="1"/>
  <c r="P28" i="1"/>
  <c r="P29" i="1"/>
  <c r="P30" i="1"/>
  <c r="P31" i="1"/>
  <c r="P33" i="1"/>
  <c r="P34" i="1"/>
  <c r="O176" i="1" l="1"/>
  <c r="P176" i="1" s="1"/>
  <c r="P24" i="1" l="1"/>
  <c r="P26" i="1"/>
  <c r="P27" i="1"/>
  <c r="P177" i="1" l="1"/>
  <c r="D6" i="2"/>
  <c r="E6" i="2" l="1"/>
  <c r="G6" i="2" l="1"/>
  <c r="F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Vianna Tastesen</author>
    <author>Infra</author>
  </authors>
  <commentList>
    <comment ref="J23" authorId="0" shapeId="0" xr:uid="{1568822F-363F-44D4-9F75-1B0CBF0533EF}">
      <text>
        <r>
          <rPr>
            <b/>
            <sz val="9"/>
            <color indexed="81"/>
            <rFont val="Tahoma"/>
            <family val="2"/>
          </rPr>
          <t>Projekt filnavn eller projekt tegningsnummer. 
Grå felter udfyldes ikke.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Det fremgår af den enkelte celle, hvad der skal udfyldes.</t>
        </r>
      </text>
    </comment>
    <comment ref="M23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Tegningsarkiv tegningsnummer udfyldes af tegningsarkiv ansvarlig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GO-sags ID eller dato udfyldes af bygherrens tilsyn
Det fremgår af hvert enkelt celle hvad der skal udfyldes</t>
        </r>
      </text>
    </comment>
  </commentList>
</comments>
</file>

<file path=xl/sharedStrings.xml><?xml version="1.0" encoding="utf-8"?>
<sst xmlns="http://schemas.openxmlformats.org/spreadsheetml/2006/main" count="318" uniqueCount="199">
  <si>
    <t>Afsnit</t>
  </si>
  <si>
    <t>Bygværker</t>
  </si>
  <si>
    <t>Normaltværsnit:</t>
  </si>
  <si>
    <t>Typetegninger for afvandingselementer</t>
  </si>
  <si>
    <t xml:space="preserve">Afvandingsdata </t>
  </si>
  <si>
    <t>Afvandingsplaner</t>
  </si>
  <si>
    <t>Beplantning</t>
  </si>
  <si>
    <t>Autoværn</t>
  </si>
  <si>
    <t>Hegn</t>
  </si>
  <si>
    <r>
      <t xml:space="preserve">Ansvarlig </t>
    </r>
    <r>
      <rPr>
        <sz val="10"/>
        <rFont val="Arial"/>
        <family val="2"/>
      </rPr>
      <t>(initialer)</t>
    </r>
  </si>
  <si>
    <t>Beredskabsplan</t>
  </si>
  <si>
    <t>Referat fra møde med beredskab</t>
  </si>
  <si>
    <t>Alle relevante plantegninger og detailtegninger listes her</t>
  </si>
  <si>
    <t>Udført</t>
  </si>
  <si>
    <t>Belægninger</t>
  </si>
  <si>
    <t xml:space="preserve">Overdragelse </t>
  </si>
  <si>
    <t>Overdragelse af veje til kommuner</t>
  </si>
  <si>
    <t>Overdragelse af vandløb til kommuner</t>
  </si>
  <si>
    <t>Alment</t>
  </si>
  <si>
    <t>Overdragelse til drift</t>
  </si>
  <si>
    <t>Naboretsforhold</t>
  </si>
  <si>
    <t>Kørebaneafmærkning</t>
  </si>
  <si>
    <t>Broer og tunneler</t>
  </si>
  <si>
    <t>Støjskærme og støttemure</t>
  </si>
  <si>
    <t>Afvanding</t>
  </si>
  <si>
    <t>Kantpæle, autoværn, tavler og hegn</t>
  </si>
  <si>
    <t>Brolægning</t>
  </si>
  <si>
    <t xml:space="preserve">Myndighedsbehandling </t>
  </si>
  <si>
    <t>Beplantning og græsarealer</t>
  </si>
  <si>
    <t>Point</t>
  </si>
  <si>
    <t>Endeligt VD arkiv</t>
  </si>
  <si>
    <t>Bestilling af Indmåling til vejman.dk og vejen i billeder</t>
  </si>
  <si>
    <t>DATO</t>
  </si>
  <si>
    <t>Grænsefladelog til VD's drift (inkl. mangelliste)</t>
  </si>
  <si>
    <t>Foringsrør/trækrør/underboringer</t>
  </si>
  <si>
    <t>Som udført fagmodel</t>
  </si>
  <si>
    <t>Fagmodeller</t>
  </si>
  <si>
    <t>Sideanlæg (Rastepladser på statsveje)</t>
  </si>
  <si>
    <t>Overdragelse til Drift</t>
  </si>
  <si>
    <t>Tegninger, manualer o.a. dokumentation</t>
  </si>
  <si>
    <t>ProjectWise</t>
  </si>
  <si>
    <t>Bygværker &lt; 2m, som er åbne (synlige) på begge sider af vejforløbet.</t>
  </si>
  <si>
    <t>Græsarealer</t>
  </si>
  <si>
    <t>Kantpæle</t>
  </si>
  <si>
    <t>Tegningsarkiv</t>
  </si>
  <si>
    <t>Fremgår af Som udført fagmodel for Færdigvej</t>
  </si>
  <si>
    <t>Grænsedragningsaftale for driftsgrænser ml. VD og kommunerne</t>
  </si>
  <si>
    <t>Godkendt af</t>
  </si>
  <si>
    <t>Enhed/netværk</t>
  </si>
  <si>
    <t>Emne i KLS</t>
  </si>
  <si>
    <t>Næste revision</t>
  </si>
  <si>
    <t>Journal nr.</t>
  </si>
  <si>
    <t>Forfatter</t>
  </si>
  <si>
    <t>Entreprisestyring</t>
  </si>
  <si>
    <t>&lt;dato&gt;</t>
  </si>
  <si>
    <t>GO</t>
  </si>
  <si>
    <t>Tegningsnr.
i Tegningsarkiv/ GO sagsnr. eller dato</t>
  </si>
  <si>
    <t>Fagmodeller opdateres og lægges i ProjectWise - se under hvert fag</t>
  </si>
  <si>
    <t xml:space="preserve">Fremtidige ejendomsforhold, servitutter mv. håndteres af DT-AG-ARE </t>
  </si>
  <si>
    <t xml:space="preserve">Løbende vejdrift </t>
  </si>
  <si>
    <t xml:space="preserve">Intentionsbeskrivelse, planteskema, plejeplan, stykliste mv. </t>
  </si>
  <si>
    <t>Arbejdsmiljø</t>
  </si>
  <si>
    <t>Materialebeskrivelse, Drifts- og vedligeholdelsesinstruktion mv.</t>
  </si>
  <si>
    <t>Skema: Hegn, data til vejman.dk</t>
  </si>
  <si>
    <t>LER2.0</t>
  </si>
  <si>
    <t xml:space="preserve">Som udført fagmodel (Forsyningsledninger (vand) til Toiletbygninger o.lign: opmåling er en del af fagmodellen) </t>
  </si>
  <si>
    <t>&lt;initialer.&gt;</t>
  </si>
  <si>
    <t>Projekterende:</t>
  </si>
  <si>
    <t>Som udført tjekliste (dette dokument)</t>
  </si>
  <si>
    <t xml:space="preserve">Beskrivelse </t>
  </si>
  <si>
    <t>Skilteportaler</t>
  </si>
  <si>
    <t>ENTREPRISELEDER</t>
  </si>
  <si>
    <t>Evt. Specialtegninger for autoværn</t>
  </si>
  <si>
    <r>
      <rPr>
        <i/>
        <sz val="10"/>
        <rFont val="Arial"/>
        <family val="2"/>
      </rPr>
      <t>Evt.</t>
    </r>
    <r>
      <rPr>
        <sz val="10"/>
        <rFont val="Arial"/>
        <family val="2"/>
      </rPr>
      <t xml:space="preserve"> detailtegninger for hegn</t>
    </r>
    <r>
      <rPr>
        <i/>
        <sz val="10"/>
        <rFont val="Arial"/>
        <family val="2"/>
      </rPr>
      <t xml:space="preserve"> (alle listes)</t>
    </r>
  </si>
  <si>
    <t xml:space="preserve">Overdragelsesprotokol, kommunevandløb </t>
  </si>
  <si>
    <r>
      <t xml:space="preserve">Normaltværsnit, </t>
    </r>
    <r>
      <rPr>
        <i/>
        <sz val="10"/>
        <rFont val="Arial"/>
        <family val="2"/>
      </rPr>
      <t>(alle listes)</t>
    </r>
  </si>
  <si>
    <r>
      <t xml:space="preserve">Plan, </t>
    </r>
    <r>
      <rPr>
        <i/>
        <sz val="10"/>
        <rFont val="Arial"/>
        <family val="2"/>
      </rPr>
      <t>(alle relevante planer listes)</t>
    </r>
  </si>
  <si>
    <r>
      <t xml:space="preserve">Bygværksdata og tegninger </t>
    </r>
    <r>
      <rPr>
        <i/>
        <sz val="10"/>
        <rFont val="Arial"/>
        <family val="2"/>
      </rPr>
      <t>(alle listes)</t>
    </r>
  </si>
  <si>
    <t>DANBRO</t>
  </si>
  <si>
    <t xml:space="preserve">DANBRO </t>
  </si>
  <si>
    <t>Stedfæstelse</t>
  </si>
  <si>
    <t>Vejledning til brug af Paradigmet</t>
  </si>
  <si>
    <t xml:space="preserve"> Denne vejledning samt rød tekst slettes ved brug af paradigmet.</t>
  </si>
  <si>
    <t xml:space="preserve">● Gem dokumentet i GO før brug og informer uni@vd.dk om sagsnummeret                                          </t>
  </si>
  <si>
    <t>● Hvis nogle af punkterne IKKE er aktuelle for projektet slettes hele underpunktet. Overskriften skal blive stående for at indikere hvad der er blevet slettet.</t>
  </si>
  <si>
    <t>● Udfyld alle næb ( &lt; &gt; ) og headeren med aktuelle oplysninger</t>
  </si>
  <si>
    <t xml:space="preserve">● Indsæt selv ekstra linjer, hvor der listes flere dokumenter/tegninger under et punkt. </t>
  </si>
  <si>
    <t>●  Anfør tegninger under hvert punkt efter stigende kilometrering.</t>
  </si>
  <si>
    <t>&lt;firma&gt;</t>
  </si>
  <si>
    <t xml:space="preserve">VejlysWeb </t>
  </si>
  <si>
    <t>Projekt ID</t>
  </si>
  <si>
    <t>Indberetning af ændringer på vejarealet (Sendt mail lægges i GO)</t>
  </si>
  <si>
    <t>Vejarealændring</t>
  </si>
  <si>
    <t>Recepter lægges i Paveman eller ProjectWise</t>
  </si>
  <si>
    <t>Belægningsarbejder, Data til vejman.dk</t>
  </si>
  <si>
    <t xml:space="preserve">Overdragelsesprotokol kommuneveje </t>
  </si>
  <si>
    <t>Stribeman</t>
  </si>
  <si>
    <r>
      <t>Bygværksdata inkl. Tilsynsrapport, tegninger og fagmodel for bygværk</t>
    </r>
    <r>
      <rPr>
        <i/>
        <sz val="10"/>
        <rFont val="Arial"/>
        <family val="2"/>
      </rPr>
      <t xml:space="preserve"> (alle listes)</t>
    </r>
  </si>
  <si>
    <r>
      <t xml:space="preserve">Bygværksdata inkl. Tilsynsrapport, tegninger og fagmodel for bygværk </t>
    </r>
    <r>
      <rPr>
        <i/>
        <sz val="10"/>
        <rFont val="Arial"/>
        <family val="2"/>
      </rPr>
      <t>(alle listes)</t>
    </r>
    <r>
      <rPr>
        <sz val="10"/>
        <rFont val="Arial"/>
        <family val="2"/>
      </rPr>
      <t xml:space="preserve"> </t>
    </r>
  </si>
  <si>
    <t>Bygværker (data sendes til DT-BBM-BYG koordinator (BYG@vd.dk))</t>
  </si>
  <si>
    <t>Vejvand</t>
  </si>
  <si>
    <t>Detailtegning vedr. pumpestation</t>
  </si>
  <si>
    <t>&lt;Km. xx/xxxx - yy/yyyy&gt;</t>
  </si>
  <si>
    <t>&lt;Km. xx/xxxx&gt;</t>
  </si>
  <si>
    <t>&lt;Km. xx/xxxx - yy/yyyy (St. zz.z – nn.n)&gt;</t>
  </si>
  <si>
    <t>&lt;tekst, version, Km. xx/xxxx - yy/yyyy&gt;</t>
  </si>
  <si>
    <t>Hegn, Data til vejman.dk</t>
  </si>
  <si>
    <t>&lt;Anlægsnummer&gt;</t>
  </si>
  <si>
    <t>&lt;Tekst, Km. xx/xxxx - yy/yyyy&gt;</t>
  </si>
  <si>
    <t>Pumpestationer (se afvanding)</t>
  </si>
  <si>
    <t>Indmålingsdata fra entreprenør lægges på ProjectWise</t>
  </si>
  <si>
    <t>Tjekliste for "Som udført dokumentation"</t>
  </si>
  <si>
    <t>&lt;tekst, Km. xx/xxxx - yy/yyyy&gt;</t>
  </si>
  <si>
    <r>
      <t xml:space="preserve">M&lt;XX&gt; </t>
    </r>
    <r>
      <rPr>
        <b/>
        <sz val="11"/>
        <color rgb="FFFF0000"/>
        <rFont val="Arial"/>
        <family val="2"/>
      </rPr>
      <t xml:space="preserve">eller </t>
    </r>
    <r>
      <rPr>
        <b/>
        <sz val="11"/>
        <rFont val="Arial"/>
        <family val="2"/>
      </rPr>
      <t xml:space="preserve">H&lt;xxx&gt;, &lt;Strækningsbetegnelse&gt; &lt;fra by til by&gt;, km &lt;fra km til km&gt; &lt;evt. anden projektbetegnelse&gt; </t>
    </r>
    <r>
      <rPr>
        <b/>
        <sz val="11"/>
        <color rgb="FFFF0000"/>
        <rFont val="Arial"/>
        <family val="2"/>
      </rPr>
      <t>(findes i tegningshovedet)</t>
    </r>
  </si>
  <si>
    <t>&lt;entreprisenr.&gt;</t>
  </si>
  <si>
    <t>&lt;navn&gt; Kommune</t>
  </si>
  <si>
    <t>&lt;vejnavne&gt;</t>
  </si>
  <si>
    <t>&lt;vandløbsnavne&gt;</t>
  </si>
  <si>
    <t>Planer og normal -tværsnit</t>
  </si>
  <si>
    <t>Fagansvarlig ARE</t>
  </si>
  <si>
    <t>Skema, registrering af belægningsopbygning i Vejman.dk, sendes RCS@vd.dk (skema og mail lægges i GO)</t>
  </si>
  <si>
    <t>&lt;bygværksregistreringsnr. og navn&gt;</t>
  </si>
  <si>
    <t>Oplysninger om fabrikat og leverandør af autoværn (fx datablad)</t>
  </si>
  <si>
    <t>Som udført fagmodel for færdigvej</t>
  </si>
  <si>
    <r>
      <rPr>
        <i/>
        <sz val="10"/>
        <rFont val="Arial"/>
        <family val="2"/>
      </rPr>
      <t>Evt</t>
    </r>
    <r>
      <rPr>
        <sz val="10"/>
        <rFont val="Arial"/>
        <family val="2"/>
      </rPr>
      <t>. Foringsrør fremgår desuden af afvandingsplaner i Tegningsarkiv</t>
    </r>
  </si>
  <si>
    <t>Beredskabsplan (kun hvis der indgår nye regnvandsbassiner)</t>
  </si>
  <si>
    <r>
      <t xml:space="preserve">Afmærkningsplan </t>
    </r>
    <r>
      <rPr>
        <i/>
        <sz val="10"/>
        <rFont val="Arial"/>
        <family val="2"/>
      </rPr>
      <t>(alle relevante afmærkningsplaner listes her)</t>
    </r>
  </si>
  <si>
    <r>
      <t xml:space="preserve">Afvandingsplan </t>
    </r>
    <r>
      <rPr>
        <i/>
        <sz val="10"/>
        <rFont val="Arial"/>
        <family val="2"/>
      </rPr>
      <t>(alle listes)</t>
    </r>
  </si>
  <si>
    <r>
      <t xml:space="preserve">Beplantningsplan – </t>
    </r>
    <r>
      <rPr>
        <i/>
        <sz val="10"/>
        <rFont val="Arial"/>
        <family val="2"/>
      </rPr>
      <t>(alle listes)</t>
    </r>
  </si>
  <si>
    <r>
      <rPr>
        <i/>
        <sz val="10"/>
        <rFont val="Arial"/>
        <family val="2"/>
      </rPr>
      <t xml:space="preserve">Evt. </t>
    </r>
    <r>
      <rPr>
        <sz val="10"/>
        <rFont val="Arial"/>
        <family val="2"/>
      </rPr>
      <t>Tilladelser efter Naturbeskyttelsesloven §3 og §18, Vandforsyningslovens §27 o. lign.</t>
    </r>
  </si>
  <si>
    <t>Tilladelser til udledning af vejvand: kan fremsøges i vejkort og vejman.dk - via laget "Udledningstilladels" (kig efter rød streg/prik)</t>
  </si>
  <si>
    <t>Myndigheder</t>
  </si>
  <si>
    <r>
      <rPr>
        <i/>
        <sz val="10"/>
        <rFont val="Arial"/>
        <family val="2"/>
      </rPr>
      <t xml:space="preserve">Evt. </t>
    </r>
    <r>
      <rPr>
        <sz val="10"/>
        <rFont val="Arial"/>
        <family val="2"/>
      </rPr>
      <t>Vandsynsprotokol(-ler) m. bilag: kan fremsøges i vejkort og vejman.dk - via laget "Vandsynsprotokol" (kig efter blå streg/prik)</t>
    </r>
  </si>
  <si>
    <t>(Stedfæstet i GO)</t>
  </si>
  <si>
    <r>
      <rPr>
        <i/>
        <sz val="10"/>
        <rFont val="Arial"/>
        <family val="2"/>
      </rPr>
      <t>Evt.</t>
    </r>
    <r>
      <rPr>
        <sz val="10"/>
        <rFont val="Arial"/>
        <family val="2"/>
      </rPr>
      <t xml:space="preserve"> Oversigtsplan - Oplande</t>
    </r>
  </si>
  <si>
    <r>
      <rPr>
        <i/>
        <sz val="10"/>
        <rFont val="Arial"/>
        <family val="2"/>
      </rPr>
      <t>Evt.</t>
    </r>
    <r>
      <rPr>
        <sz val="10"/>
        <rFont val="Arial"/>
        <family val="2"/>
      </rPr>
      <t xml:space="preserve"> Oversigtsplan - </t>
    </r>
    <r>
      <rPr>
        <i/>
        <sz val="10"/>
        <rFont val="Arial"/>
        <family val="2"/>
      </rPr>
      <t>(alle listes)</t>
    </r>
  </si>
  <si>
    <r>
      <rPr>
        <i/>
        <sz val="10"/>
        <rFont val="Arial"/>
        <family val="2"/>
      </rPr>
      <t>Evt.</t>
    </r>
    <r>
      <rPr>
        <sz val="10"/>
        <rFont val="Arial"/>
        <family val="2"/>
      </rPr>
      <t xml:space="preserve"> Længdeprofil - </t>
    </r>
    <r>
      <rPr>
        <i/>
        <sz val="10"/>
        <rFont val="Arial"/>
        <family val="2"/>
      </rPr>
      <t>(alle listes)</t>
    </r>
  </si>
  <si>
    <r>
      <t xml:space="preserve">Typetegning </t>
    </r>
    <r>
      <rPr>
        <i/>
        <sz val="10"/>
        <rFont val="Arial"/>
        <family val="2"/>
      </rPr>
      <t>(alle listes)</t>
    </r>
  </si>
  <si>
    <t>Belægninger og kørebane-afmærkning</t>
  </si>
  <si>
    <t>Ansvarlig hos entreprenøren</t>
  </si>
  <si>
    <t>Dato for upload i ProjectWise</t>
  </si>
  <si>
    <t>Ved totalentrepriser</t>
  </si>
  <si>
    <t xml:space="preserve"> 'Projekt ID' også udfyldes, uanset om den er grå eller hvid. Kan evt. ændres til blå.</t>
  </si>
  <si>
    <t>● Entreprenøren udfylder alle blå felter. I alle rækker med blå felter skal kolonnen.</t>
  </si>
  <si>
    <t xml:space="preserve">● Fold kolonne K-L ud    </t>
  </si>
  <si>
    <t>● Vejledningen kan foldes sammen under brug og eller slettes</t>
  </si>
  <si>
    <t xml:space="preserve">● Udfyld IKKE grå felter (Undtagelse ved totalentrepriser, se nedenfor)  </t>
  </si>
  <si>
    <t xml:space="preserve">Hvem er projekterende (VD eller rådgiverfirmanavn eller fremmed bygherre)  </t>
  </si>
  <si>
    <t xml:space="preserve">● Husk at udfylde kolonne "Beskrivelse" og "Endeligt VD arkiv". Information tilføjes for hvert fag: </t>
  </si>
  <si>
    <r>
      <t xml:space="preserve">Afleveringsprotokol og Eftersynsprotokoller </t>
    </r>
    <r>
      <rPr>
        <i/>
        <sz val="10"/>
        <rFont val="Arial"/>
        <family val="2"/>
      </rPr>
      <t>(alle listes)</t>
    </r>
  </si>
  <si>
    <t>DT-EOM Som udført koordinator</t>
  </si>
  <si>
    <t>Adgang</t>
  </si>
  <si>
    <t>[x] Intern                [x] Ekstern</t>
  </si>
  <si>
    <t>UNI/DT-EOM
03.09.2024</t>
  </si>
  <si>
    <r>
      <t xml:space="preserve">Som udført fagmodel </t>
    </r>
    <r>
      <rPr>
        <sz val="10"/>
        <color rgb="FF7030A0"/>
        <rFont val="Arial"/>
        <family val="2"/>
      </rPr>
      <t xml:space="preserve"> </t>
    </r>
    <r>
      <rPr>
        <sz val="10"/>
        <rFont val="Arial"/>
        <family val="2"/>
      </rPr>
      <t>(Indmålingsdata for VD´s egne kabler, er en del af fagmodellen)</t>
    </r>
  </si>
  <si>
    <t>Skema for anlægsdata (pdf., tilhører fagmodel og plantegning)</t>
  </si>
  <si>
    <t>&lt;Anlægsnummer&gt; + &lt;Kaldenavn&gt;</t>
  </si>
  <si>
    <r>
      <t>Indmålingsdata til LER2.0 sendt til</t>
    </r>
    <r>
      <rPr>
        <sz val="10"/>
        <color rgb="FF7030A0"/>
        <rFont val="Arial"/>
        <family val="2"/>
      </rPr>
      <t xml:space="preserve"> </t>
    </r>
    <r>
      <rPr>
        <sz val="10"/>
        <rFont val="Arial"/>
        <family val="2"/>
      </rPr>
      <t>LER-GIS@vd.dk (af vejbelysningsrådgiver)</t>
    </r>
  </si>
  <si>
    <r>
      <t>Data for vejbelysningsanlæg (Opdateres af vejbelysningsrådgiver)</t>
    </r>
    <r>
      <rPr>
        <i/>
        <sz val="10"/>
        <rFont val="Arial"/>
        <family val="2"/>
      </rPr>
      <t xml:space="preserve"> </t>
    </r>
  </si>
  <si>
    <t>Vejbelysning (hvert anlæg listes)</t>
  </si>
  <si>
    <t>Som udført data (.vbk-fil) til Vejvand på mail til afvanding@vd.dk</t>
  </si>
  <si>
    <t>Pumpestationer</t>
  </si>
  <si>
    <t>Driftsmanual for pumpestation - link sendes til DT-EOM pumpeansvarlig (svhl2@vd.dk)</t>
  </si>
  <si>
    <t>CE-mærkning (incl. grundlag) for pumpestation
- link sendes til DT-EOM pumpeansvarlig (svhl2@vd.dk)</t>
  </si>
  <si>
    <t>Vejvisningstavler</t>
  </si>
  <si>
    <t>Som udført data fra Skilteapp sendt til vejman.dk på geodata-ajour@vd.dk</t>
  </si>
  <si>
    <t>vejman.dk</t>
  </si>
  <si>
    <t xml:space="preserve">Vejvisningsplaner og detailtegninger til kommuner listes under Overdragelse til kommuner </t>
  </si>
  <si>
    <t>Skema: Registrering af striberapporter i Stribeman (v. entreprenør)</t>
  </si>
  <si>
    <t>(Stribeman)</t>
  </si>
  <si>
    <t>Beplantningsplan (eller mængdeplan A for afsluttende arbejder) påført oplysninger om eventuelle specielle frøblandinger (Arealer med specielle frøblandinger registreres i vejman.dk/Arealer og udstyr ifm. indberetning af vejarealændring)</t>
  </si>
  <si>
    <t>Refleksionsmålinger</t>
  </si>
  <si>
    <t>Trafikledelse</t>
  </si>
  <si>
    <t>Særlige Afvandingselementer</t>
  </si>
  <si>
    <t xml:space="preserve">Excel ark med x,y koordinater (udtrækkes fra model og sendes til GEODATA-AJOUR@vd.dk for indlæsning i vejman.dk.) </t>
  </si>
  <si>
    <t>Vejman.dk</t>
  </si>
  <si>
    <t>Indmålingsdata til LER2.0 sendt til LER-GIS@vd.dk</t>
  </si>
  <si>
    <t>Disse tilladelser for det konkrete projekt kan fremsøges i GO´s træstruktur ved at søge på etapenummer (SA) eller projektnummer (MA)</t>
  </si>
  <si>
    <t>Arbejdsmiljø Journal (alle listes)</t>
  </si>
  <si>
    <t xml:space="preserve"> Tilhørende instruktion findes: </t>
  </si>
  <si>
    <r>
      <t xml:space="preserve">Plan- og detailtegninger </t>
    </r>
    <r>
      <rPr>
        <i/>
        <sz val="10"/>
        <rFont val="Arial"/>
        <family val="2"/>
      </rPr>
      <t>(alle listes)</t>
    </r>
  </si>
  <si>
    <t>Evt. Driftsplaner og –vejledninger (pdf), Produktblade (pdf), målinger og registreringer af vandkvalitet eller andre driftsdata, der dokumenterer anlæggets effektivitet</t>
  </si>
  <si>
    <t>Som udført dokumentation</t>
  </si>
  <si>
    <t>Anlægsdokumentation for trafikledelse administreres af Trafikledelsesafdelingen og arkiveres i Maximo (VD-portal)</t>
  </si>
  <si>
    <t>Maximo</t>
  </si>
  <si>
    <r>
      <t xml:space="preserve">Planer for sideanlæg </t>
    </r>
    <r>
      <rPr>
        <i/>
        <sz val="10"/>
        <rFont val="Arial"/>
        <family val="2"/>
      </rPr>
      <t>(alle listes)</t>
    </r>
  </si>
  <si>
    <r>
      <t xml:space="preserve">Toiletbygninger, tegninger </t>
    </r>
    <r>
      <rPr>
        <i/>
        <sz val="10"/>
        <rFont val="Arial"/>
        <family val="2"/>
      </rPr>
      <t>(alle listes)</t>
    </r>
  </si>
  <si>
    <r>
      <t xml:space="preserve">Tømningspladser (for bus mv. på rastepladser), tegninger </t>
    </r>
    <r>
      <rPr>
        <i/>
        <sz val="10"/>
        <rFont val="Arial"/>
        <family val="2"/>
      </rPr>
      <t>(alle listes)</t>
    </r>
  </si>
  <si>
    <r>
      <t>Forsyningsledninger (vand) til Toiletbygninger, tegninger</t>
    </r>
    <r>
      <rPr>
        <i/>
        <sz val="10"/>
        <rFont val="Arial"/>
        <family val="2"/>
      </rPr>
      <t xml:space="preserve"> (alle listes)</t>
    </r>
  </si>
  <si>
    <r>
      <t xml:space="preserve">Overdækning for ladestandere (med solceller), tegninger </t>
    </r>
    <r>
      <rPr>
        <i/>
        <sz val="10"/>
        <rFont val="Arial"/>
        <family val="2"/>
      </rPr>
      <t>(alle listes)</t>
    </r>
  </si>
  <si>
    <t>Overdragelse til øvrige</t>
  </si>
  <si>
    <t>Vejbelysning</t>
  </si>
  <si>
    <t>Ajourføring af Vejman.dk</t>
  </si>
  <si>
    <t>Ajourføring af vejman.dk</t>
  </si>
  <si>
    <t>Projektplaner og normaltværsnit</t>
  </si>
  <si>
    <t>Projektplaner:</t>
  </si>
  <si>
    <t>10.02.2027</t>
  </si>
  <si>
    <t>SOAN
10.02.2025</t>
  </si>
  <si>
    <t>EMN-2025-18749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</si>
</sst>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b/>
      <sz val="8"/>
      <color rgb="FFFFFFFF"/>
      <name val="Arial"/>
      <family val="2"/>
    </font>
    <font>
      <sz val="14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8"/>
      <color rgb="FFFF0000"/>
      <name val="Arial"/>
      <family val="2"/>
    </font>
    <font>
      <sz val="9"/>
      <color rgb="FFFF000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b/>
      <sz val="10"/>
      <color rgb="FF92D05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Times New Roman"/>
      <family val="1"/>
    </font>
    <font>
      <b/>
      <sz val="8"/>
      <color rgb="FFFFFFFF"/>
      <name val="Arial Black"/>
      <family val="2"/>
    </font>
    <font>
      <b/>
      <sz val="12"/>
      <color rgb="FFFF0000"/>
      <name val="Arial"/>
      <family val="2"/>
    </font>
    <font>
      <sz val="10"/>
      <color rgb="FF7030A0"/>
      <name val="Arial"/>
      <family val="2"/>
    </font>
    <font>
      <strike/>
      <sz val="10"/>
      <name val="Cambria"/>
      <family val="1"/>
    </font>
    <font>
      <b/>
      <sz val="8"/>
      <name val="Times New Roman"/>
    </font>
    <font>
      <u/>
      <sz val="8"/>
      <color theme="1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3" tint="0.79998168889431442"/>
      </right>
      <top/>
      <bottom style="medium">
        <color theme="3" tint="0.79998168889431442"/>
      </bottom>
      <diagonal/>
    </border>
    <border>
      <left/>
      <right/>
      <top/>
      <bottom style="medium">
        <color theme="3" tint="0.79998168889431442"/>
      </bottom>
      <diagonal/>
    </border>
    <border>
      <left style="medium">
        <color theme="3" tint="0.79998168889431442"/>
      </left>
      <right style="medium">
        <color theme="3" tint="0.79998168889431442"/>
      </right>
      <top/>
      <bottom style="medium">
        <color theme="3" tint="0.79998168889431442"/>
      </bottom>
      <diagonal/>
    </border>
    <border>
      <left style="medium">
        <color theme="3" tint="0.79998168889431442"/>
      </left>
      <right/>
      <top/>
      <bottom style="medium">
        <color theme="3" tint="0.79998168889431442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indexed="64"/>
      </right>
      <top/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indexed="64"/>
      </left>
      <right style="thin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/>
      <top/>
      <bottom style="medium">
        <color theme="3" tint="0.7999816888943144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indexed="64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indexed="64"/>
      </left>
      <right/>
      <top style="medium">
        <color theme="3" tint="0.79998168889431442"/>
      </top>
      <bottom style="thin">
        <color indexed="64"/>
      </bottom>
      <diagonal/>
    </border>
    <border>
      <left/>
      <right/>
      <top style="medium">
        <color theme="3" tint="0.79998168889431442"/>
      </top>
      <bottom style="thin">
        <color indexed="64"/>
      </bottom>
      <diagonal/>
    </border>
    <border>
      <left/>
      <right style="thin">
        <color indexed="64"/>
      </right>
      <top style="medium">
        <color theme="3" tint="0.7999816888943144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3" tint="0.79998168889431442"/>
      </bottom>
      <diagonal/>
    </border>
    <border>
      <left/>
      <right/>
      <top style="thin">
        <color indexed="64"/>
      </top>
      <bottom style="medium">
        <color theme="3" tint="0.79998168889431442"/>
      </bottom>
      <diagonal/>
    </border>
    <border>
      <left/>
      <right style="thin">
        <color indexed="64"/>
      </right>
      <top style="thin">
        <color indexed="64"/>
      </top>
      <bottom style="medium">
        <color theme="3" tint="0.79998168889431442"/>
      </bottom>
      <diagonal/>
    </border>
    <border>
      <left style="thin">
        <color indexed="64"/>
      </left>
      <right/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 style="medium">
        <color rgb="FF0070C0"/>
      </bottom>
      <diagonal/>
    </border>
    <border>
      <left/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thin">
        <color indexed="64"/>
      </left>
      <right/>
      <top style="medium">
        <color rgb="FF0070C0"/>
      </top>
      <bottom style="thin">
        <color indexed="64"/>
      </bottom>
      <diagonal/>
    </border>
    <border>
      <left/>
      <right/>
      <top style="medium">
        <color rgb="FF0070C0"/>
      </top>
      <bottom style="thin">
        <color indexed="64"/>
      </bottom>
      <diagonal/>
    </border>
    <border>
      <left/>
      <right style="thin">
        <color indexed="64"/>
      </right>
      <top style="medium">
        <color rgb="FF0070C0"/>
      </top>
      <bottom style="thin">
        <color indexed="64"/>
      </bottom>
      <diagonal/>
    </border>
    <border>
      <left style="thin">
        <color indexed="64"/>
      </left>
      <right/>
      <top style="thin">
        <color theme="3" tint="0.79998168889431442"/>
      </top>
      <bottom style="thin">
        <color indexed="64"/>
      </bottom>
      <diagonal/>
    </border>
    <border>
      <left/>
      <right/>
      <top style="thin">
        <color theme="3" tint="0.79998168889431442"/>
      </top>
      <bottom style="thin">
        <color indexed="64"/>
      </bottom>
      <diagonal/>
    </border>
    <border>
      <left/>
      <right style="thin">
        <color indexed="64"/>
      </right>
      <top style="thin">
        <color theme="3" tint="0.79998168889431442"/>
      </top>
      <bottom style="thin">
        <color indexed="64"/>
      </bottom>
      <diagonal/>
    </border>
    <border>
      <left style="thin">
        <color theme="4" tint="0.79998168889431442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theme="3" tint="0.79998168889431442"/>
      </left>
      <right/>
      <top style="medium">
        <color theme="3" tint="0.79998168889431442"/>
      </top>
      <bottom/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3" tint="0.79998168889431442"/>
      </right>
      <top style="medium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 tint="0.79998168889431442"/>
      </top>
      <bottom/>
      <diagonal/>
    </border>
    <border>
      <left style="thin">
        <color theme="3" tint="0.79998168889431442"/>
      </left>
      <right/>
      <top style="medium">
        <color theme="3" tint="0.79998168889431442"/>
      </top>
      <bottom/>
      <diagonal/>
    </border>
    <border>
      <left style="medium">
        <color theme="3" tint="0.79998168889431442"/>
      </left>
      <right style="medium">
        <color theme="3" tint="0.79998168889431442"/>
      </right>
      <top style="medium">
        <color theme="3" tint="0.7999816888943144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theme="3" tint="0.79998168889431442"/>
      </right>
      <top style="medium">
        <color rgb="FF0070C0"/>
      </top>
      <bottom style="medium">
        <color rgb="FF0070C0"/>
      </bottom>
      <diagonal/>
    </border>
    <border>
      <left style="medium">
        <color theme="3" tint="0.79998168889431442"/>
      </left>
      <right/>
      <top style="medium">
        <color rgb="FF0070C0"/>
      </top>
      <bottom style="medium">
        <color rgb="FF0070C0"/>
      </bottom>
      <diagonal/>
    </border>
    <border>
      <left style="medium">
        <color theme="3" tint="0.79998168889431442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theme="3" tint="0.79998168889431442"/>
      </left>
      <right style="thin">
        <color theme="4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thin">
        <color theme="4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medium">
        <color theme="3" tint="0.79998168889431442"/>
      </left>
      <right style="thin">
        <color theme="4" tint="0.79998168889431442"/>
      </right>
      <top/>
      <bottom style="medium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medium">
        <color theme="3" tint="0.79998168889431442"/>
      </bottom>
      <diagonal/>
    </border>
    <border>
      <left style="thin">
        <color theme="4" tint="0.79998168889431442"/>
      </left>
      <right/>
      <top/>
      <bottom style="medium">
        <color theme="3" tint="0.79998168889431442"/>
      </bottom>
      <diagonal/>
    </border>
    <border>
      <left/>
      <right style="thin">
        <color theme="4" tint="0.79998168889431442"/>
      </right>
      <top/>
      <bottom style="medium">
        <color theme="3" tint="0.79998168889431442"/>
      </bottom>
      <diagonal/>
    </border>
    <border>
      <left style="thin">
        <color theme="4" tint="0.79998168889431442"/>
      </left>
      <right style="medium">
        <color theme="3" tint="0.79998168889431442"/>
      </right>
      <top/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medium">
        <color theme="4" tint="0.79998168889431442"/>
      </right>
      <top style="medium">
        <color theme="3" tint="0.79998168889431442"/>
      </top>
      <bottom style="medium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rgb="FF0070C0"/>
      </top>
      <bottom style="medium">
        <color theme="3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 style="thin">
        <color theme="3" tint="0.79998168889431442"/>
      </left>
      <right style="medium">
        <color theme="3" tint="0.79998168889431442"/>
      </right>
      <top style="medium">
        <color theme="3" tint="0.79998168889431442"/>
      </top>
      <bottom style="medium">
        <color theme="3" tint="0.79998168889431442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415">
    <xf numFmtId="0" fontId="0" fillId="0" borderId="0" xfId="0"/>
    <xf numFmtId="10" fontId="0" fillId="0" borderId="1" xfId="0" applyNumberForma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vertical="top" wrapText="1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/>
    <xf numFmtId="0" fontId="6" fillId="0" borderId="0" xfId="0" applyFont="1" applyProtection="1"/>
    <xf numFmtId="0" fontId="8" fillId="0" borderId="0" xfId="0" applyFont="1" applyBorder="1" applyAlignment="1" applyProtection="1">
      <alignment textRotation="255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 applyProtection="1">
      <alignment textRotation="255"/>
    </xf>
    <xf numFmtId="0" fontId="6" fillId="0" borderId="1" xfId="0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0" fillId="0" borderId="1" xfId="0" applyBorder="1" applyProtection="1"/>
    <xf numFmtId="0" fontId="6" fillId="0" borderId="1" xfId="0" applyFont="1" applyBorder="1" applyAlignment="1" applyProtection="1">
      <alignment vertical="top"/>
      <protection locked="0"/>
    </xf>
    <xf numFmtId="0" fontId="16" fillId="0" borderId="0" xfId="0" applyFont="1" applyAlignment="1"/>
    <xf numFmtId="0" fontId="0" fillId="0" borderId="0" xfId="0" applyAlignment="1"/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1" xfId="0" applyFont="1" applyBorder="1" applyAlignment="1" applyProtection="1">
      <alignment horizontal="left"/>
      <protection locked="0"/>
    </xf>
    <xf numFmtId="0" fontId="16" fillId="0" borderId="0" xfId="0" applyFont="1" applyAlignment="1"/>
    <xf numFmtId="0" fontId="0" fillId="0" borderId="0" xfId="0" applyAlignment="1"/>
    <xf numFmtId="0" fontId="15" fillId="0" borderId="0" xfId="0" applyFont="1" applyAlignment="1">
      <alignment vertical="center" wrapText="1"/>
    </xf>
    <xf numFmtId="0" fontId="6" fillId="0" borderId="0" xfId="0" applyFont="1" applyAlignment="1"/>
    <xf numFmtId="0" fontId="6" fillId="0" borderId="0" xfId="0" applyFont="1" applyBorder="1" applyProtection="1">
      <protection locked="0"/>
    </xf>
    <xf numFmtId="0" fontId="14" fillId="2" borderId="11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22" fillId="0" borderId="0" xfId="0" applyFont="1" applyAlignment="1" applyProtection="1">
      <alignment horizontal="left"/>
      <protection locked="0"/>
    </xf>
    <xf numFmtId="0" fontId="23" fillId="2" borderId="14" xfId="0" applyFont="1" applyFill="1" applyBorder="1" applyAlignment="1" applyProtection="1">
      <alignment vertical="top"/>
      <protection locked="0"/>
    </xf>
    <xf numFmtId="0" fontId="17" fillId="2" borderId="15" xfId="0" applyFont="1" applyFill="1" applyBorder="1" applyAlignment="1" applyProtection="1">
      <alignment vertical="top"/>
      <protection locked="0"/>
    </xf>
    <xf numFmtId="0" fontId="17" fillId="2" borderId="16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vertical="top"/>
      <protection locked="0"/>
    </xf>
    <xf numFmtId="0" fontId="11" fillId="0" borderId="17" xfId="0" applyFont="1" applyBorder="1" applyAlignment="1" applyProtection="1">
      <alignment horizontal="left"/>
      <protection locked="0"/>
    </xf>
    <xf numFmtId="0" fontId="6" fillId="0" borderId="17" xfId="0" applyFont="1" applyBorder="1" applyProtection="1">
      <protection locked="0"/>
    </xf>
    <xf numFmtId="0" fontId="8" fillId="0" borderId="17" xfId="0" applyFont="1" applyBorder="1" applyAlignment="1" applyProtection="1">
      <alignment textRotation="255"/>
    </xf>
    <xf numFmtId="0" fontId="6" fillId="0" borderId="17" xfId="0" applyFont="1" applyBorder="1" applyProtection="1"/>
    <xf numFmtId="0" fontId="4" fillId="0" borderId="18" xfId="0" applyFont="1" applyBorder="1" applyAlignment="1" applyProtection="1">
      <alignment horizontal="left"/>
      <protection locked="0"/>
    </xf>
    <xf numFmtId="0" fontId="6" fillId="0" borderId="18" xfId="0" applyFont="1" applyBorder="1" applyProtection="1">
      <protection locked="0"/>
    </xf>
    <xf numFmtId="0" fontId="8" fillId="0" borderId="18" xfId="0" applyFont="1" applyFill="1" applyBorder="1" applyAlignment="1" applyProtection="1">
      <alignment textRotation="255"/>
    </xf>
    <xf numFmtId="0" fontId="6" fillId="0" borderId="18" xfId="0" applyFont="1" applyBorder="1" applyProtection="1"/>
    <xf numFmtId="0" fontId="8" fillId="0" borderId="18" xfId="0" applyFont="1" applyBorder="1" applyAlignment="1" applyProtection="1">
      <alignment textRotation="255"/>
    </xf>
    <xf numFmtId="0" fontId="9" fillId="0" borderId="0" xfId="0" applyFont="1" applyBorder="1" applyAlignment="1" applyProtection="1">
      <alignment textRotation="255"/>
    </xf>
    <xf numFmtId="0" fontId="6" fillId="0" borderId="6" xfId="0" applyFont="1" applyBorder="1" applyProtection="1">
      <protection locked="0"/>
    </xf>
    <xf numFmtId="0" fontId="8" fillId="0" borderId="20" xfId="0" applyFont="1" applyBorder="1" applyAlignment="1" applyProtection="1">
      <alignment textRotation="255"/>
    </xf>
    <xf numFmtId="0" fontId="8" fillId="0" borderId="21" xfId="0" applyNumberFormat="1" applyFont="1" applyBorder="1" applyAlignment="1" applyProtection="1">
      <alignment textRotation="255"/>
    </xf>
    <xf numFmtId="0" fontId="6" fillId="0" borderId="18" xfId="0" applyNumberFormat="1" applyFont="1" applyFill="1" applyBorder="1" applyProtection="1"/>
    <xf numFmtId="0" fontId="4" fillId="0" borderId="17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 vertical="top"/>
      <protection locked="0"/>
    </xf>
    <xf numFmtId="0" fontId="4" fillId="0" borderId="17" xfId="0" applyFont="1" applyBorder="1" applyAlignment="1" applyProtection="1">
      <alignment vertical="top" wrapText="1"/>
      <protection locked="0"/>
    </xf>
    <xf numFmtId="0" fontId="12" fillId="3" borderId="23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Protection="1"/>
    <xf numFmtId="0" fontId="8" fillId="2" borderId="7" xfId="0" applyFont="1" applyFill="1" applyBorder="1" applyAlignment="1" applyProtection="1">
      <alignment textRotation="255"/>
    </xf>
    <xf numFmtId="0" fontId="6" fillId="2" borderId="7" xfId="0" applyFont="1" applyFill="1" applyBorder="1" applyProtection="1">
      <protection locked="0"/>
    </xf>
    <xf numFmtId="0" fontId="25" fillId="2" borderId="7" xfId="0" applyFont="1" applyFill="1" applyBorder="1" applyAlignment="1" applyProtection="1">
      <alignment horizontal="left"/>
      <protection locked="0"/>
    </xf>
    <xf numFmtId="0" fontId="11" fillId="0" borderId="18" xfId="0" applyFont="1" applyBorder="1" applyAlignment="1" applyProtection="1">
      <alignment horizontal="left"/>
      <protection locked="0"/>
    </xf>
    <xf numFmtId="0" fontId="27" fillId="2" borderId="7" xfId="0" applyFont="1" applyFill="1" applyBorder="1" applyAlignment="1" applyProtection="1">
      <alignment textRotation="255"/>
    </xf>
    <xf numFmtId="0" fontId="26" fillId="2" borderId="7" xfId="0" applyFont="1" applyFill="1" applyBorder="1" applyProtection="1"/>
    <xf numFmtId="0" fontId="6" fillId="0" borderId="18" xfId="0" applyFont="1" applyBorder="1" applyAlignment="1" applyProtection="1">
      <alignment horizontal="left"/>
      <protection locked="0"/>
    </xf>
    <xf numFmtId="0" fontId="6" fillId="3" borderId="29" xfId="0" applyFont="1" applyFill="1" applyBorder="1" applyProtection="1">
      <protection locked="0"/>
    </xf>
    <xf numFmtId="0" fontId="12" fillId="3" borderId="29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Protection="1"/>
    <xf numFmtId="0" fontId="12" fillId="3" borderId="24" xfId="0" applyFont="1" applyFill="1" applyBorder="1" applyAlignment="1" applyProtection="1">
      <alignment horizontal="left"/>
      <protection locked="0"/>
    </xf>
    <xf numFmtId="0" fontId="8" fillId="3" borderId="25" xfId="0" applyFont="1" applyFill="1" applyBorder="1" applyAlignment="1" applyProtection="1">
      <alignment textRotation="255"/>
    </xf>
    <xf numFmtId="0" fontId="6" fillId="0" borderId="12" xfId="0" applyFont="1" applyBorder="1" applyAlignment="1"/>
    <xf numFmtId="0" fontId="6" fillId="0" borderId="13" xfId="0" applyFont="1" applyBorder="1" applyAlignment="1"/>
    <xf numFmtId="0" fontId="0" fillId="0" borderId="0" xfId="0" applyBorder="1"/>
    <xf numFmtId="0" fontId="12" fillId="3" borderId="42" xfId="0" applyFont="1" applyFill="1" applyBorder="1" applyProtection="1">
      <protection locked="0"/>
    </xf>
    <xf numFmtId="0" fontId="12" fillId="3" borderId="42" xfId="0" applyFont="1" applyFill="1" applyBorder="1" applyAlignment="1" applyProtection="1">
      <alignment horizontal="left"/>
      <protection locked="0"/>
    </xf>
    <xf numFmtId="0" fontId="12" fillId="3" borderId="24" xfId="0" applyFont="1" applyFill="1" applyBorder="1" applyProtection="1">
      <protection locked="0"/>
    </xf>
    <xf numFmtId="0" fontId="28" fillId="0" borderId="1" xfId="0" applyFont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vertical="center" wrapText="1"/>
    </xf>
    <xf numFmtId="0" fontId="22" fillId="0" borderId="37" xfId="0" applyFont="1" applyBorder="1" applyAlignment="1" applyProtection="1">
      <alignment horizontal="left"/>
      <protection locked="0"/>
    </xf>
    <xf numFmtId="0" fontId="8" fillId="3" borderId="42" xfId="0" applyFont="1" applyFill="1" applyBorder="1" applyAlignment="1" applyProtection="1">
      <alignment textRotation="255"/>
    </xf>
    <xf numFmtId="0" fontId="6" fillId="3" borderId="42" xfId="0" applyFont="1" applyFill="1" applyBorder="1" applyProtection="1"/>
    <xf numFmtId="0" fontId="6" fillId="3" borderId="70" xfId="0" applyFont="1" applyFill="1" applyBorder="1" applyProtection="1"/>
    <xf numFmtId="0" fontId="8" fillId="3" borderId="43" xfId="0" applyFont="1" applyFill="1" applyBorder="1" applyAlignment="1" applyProtection="1">
      <alignment textRotation="255"/>
    </xf>
    <xf numFmtId="0" fontId="8" fillId="2" borderId="11" xfId="0" applyFont="1" applyFill="1" applyBorder="1" applyAlignment="1" applyProtection="1">
      <alignment textRotation="255"/>
    </xf>
    <xf numFmtId="0" fontId="6" fillId="2" borderId="7" xfId="0" applyFont="1" applyFill="1" applyBorder="1" applyProtection="1"/>
    <xf numFmtId="0" fontId="8" fillId="3" borderId="24" xfId="0" applyFont="1" applyFill="1" applyBorder="1" applyAlignment="1" applyProtection="1">
      <alignment textRotation="255"/>
    </xf>
    <xf numFmtId="0" fontId="6" fillId="3" borderId="24" xfId="0" applyFont="1" applyFill="1" applyBorder="1" applyProtection="1"/>
    <xf numFmtId="0" fontId="6" fillId="2" borderId="28" xfId="0" applyFont="1" applyFill="1" applyBorder="1" applyProtection="1"/>
    <xf numFmtId="0" fontId="21" fillId="0" borderId="34" xfId="0" applyFont="1" applyBorder="1" applyAlignment="1" applyProtection="1">
      <alignment horizontal="left"/>
      <protection locked="0"/>
    </xf>
    <xf numFmtId="0" fontId="31" fillId="0" borderId="37" xfId="0" applyFont="1" applyBorder="1" applyAlignment="1" applyProtection="1">
      <alignment horizontal="left"/>
      <protection locked="0"/>
    </xf>
    <xf numFmtId="0" fontId="8" fillId="3" borderId="77" xfId="0" applyFont="1" applyFill="1" applyBorder="1" applyAlignment="1" applyProtection="1">
      <alignment textRotation="255"/>
    </xf>
    <xf numFmtId="0" fontId="6" fillId="3" borderId="77" xfId="0" applyFont="1" applyFill="1" applyBorder="1" applyProtection="1"/>
    <xf numFmtId="0" fontId="8" fillId="4" borderId="0" xfId="0" applyFont="1" applyFill="1" applyBorder="1" applyAlignment="1" applyProtection="1">
      <alignment textRotation="255"/>
    </xf>
    <xf numFmtId="0" fontId="6" fillId="4" borderId="0" xfId="0" applyFont="1" applyFill="1" applyBorder="1" applyProtection="1"/>
    <xf numFmtId="0" fontId="6" fillId="0" borderId="1" xfId="0" applyFont="1" applyBorder="1" applyAlignment="1" applyProtection="1">
      <alignment horizontal="left"/>
      <protection locked="0"/>
    </xf>
    <xf numFmtId="0" fontId="6" fillId="4" borderId="80" xfId="0" applyFont="1" applyFill="1" applyBorder="1" applyProtection="1"/>
    <xf numFmtId="0" fontId="8" fillId="4" borderId="83" xfId="0" applyFont="1" applyFill="1" applyBorder="1" applyAlignment="1" applyProtection="1">
      <alignment textRotation="255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78" xfId="0" applyFont="1" applyBorder="1" applyAlignment="1" applyProtection="1">
      <alignment vertical="top" wrapText="1"/>
      <protection locked="0"/>
    </xf>
    <xf numFmtId="0" fontId="6" fillId="0" borderId="79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 applyProtection="1">
      <alignment vertical="top"/>
      <protection locked="0"/>
    </xf>
    <xf numFmtId="0" fontId="6" fillId="4" borderId="84" xfId="0" applyFont="1" applyFill="1" applyBorder="1" applyProtection="1"/>
    <xf numFmtId="0" fontId="8" fillId="4" borderId="86" xfId="0" applyFont="1" applyFill="1" applyBorder="1" applyAlignment="1" applyProtection="1">
      <alignment textRotation="255"/>
    </xf>
    <xf numFmtId="0" fontId="6" fillId="4" borderId="88" xfId="0" applyFont="1" applyFill="1" applyBorder="1" applyProtection="1"/>
    <xf numFmtId="0" fontId="8" fillId="4" borderId="46" xfId="0" applyFont="1" applyFill="1" applyBorder="1" applyAlignment="1" applyProtection="1">
      <alignment textRotation="255"/>
    </xf>
    <xf numFmtId="0" fontId="6" fillId="0" borderId="8" xfId="0" applyFont="1" applyBorder="1" applyAlignment="1">
      <alignment vertical="center" wrapText="1"/>
    </xf>
    <xf numFmtId="0" fontId="4" fillId="0" borderId="90" xfId="0" applyFont="1" applyBorder="1" applyAlignment="1" applyProtection="1">
      <alignment vertical="top" wrapText="1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30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>
      <alignment vertical="top" wrapText="1"/>
    </xf>
    <xf numFmtId="0" fontId="11" fillId="2" borderId="7" xfId="0" applyFont="1" applyFill="1" applyBorder="1" applyAlignment="1" applyProtection="1">
      <alignment horizontal="left" vertical="top"/>
      <protection locked="0"/>
    </xf>
    <xf numFmtId="0" fontId="12" fillId="3" borderId="24" xfId="0" applyFont="1" applyFill="1" applyBorder="1" applyAlignment="1" applyProtection="1">
      <alignment horizontal="left" vertical="top"/>
      <protection locked="0"/>
    </xf>
    <xf numFmtId="0" fontId="12" fillId="3" borderId="19" xfId="0" applyFont="1" applyFill="1" applyBorder="1" applyAlignment="1" applyProtection="1">
      <alignment horizontal="left" vertical="top"/>
      <protection locked="0"/>
    </xf>
    <xf numFmtId="0" fontId="25" fillId="2" borderId="7" xfId="0" applyFont="1" applyFill="1" applyBorder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0" xfId="0" applyFont="1" applyFill="1" applyBorder="1" applyAlignment="1">
      <alignment vertical="top" wrapText="1"/>
    </xf>
    <xf numFmtId="0" fontId="6" fillId="0" borderId="18" xfId="0" applyFont="1" applyBorder="1" applyAlignment="1" applyProtection="1">
      <alignment vertical="top" wrapText="1"/>
      <protection locked="0"/>
    </xf>
    <xf numFmtId="0" fontId="12" fillId="3" borderId="23" xfId="0" applyFont="1" applyFill="1" applyBorder="1" applyAlignment="1" applyProtection="1">
      <alignment horizontal="left" vertical="top"/>
      <protection locked="0"/>
    </xf>
    <xf numFmtId="0" fontId="12" fillId="3" borderId="44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vertical="top" wrapText="1"/>
    </xf>
    <xf numFmtId="0" fontId="6" fillId="2" borderId="7" xfId="0" applyFont="1" applyFill="1" applyBorder="1" applyAlignment="1" applyProtection="1">
      <alignment vertical="top"/>
      <protection locked="0"/>
    </xf>
    <xf numFmtId="0" fontId="6" fillId="3" borderId="24" xfId="0" applyFont="1" applyFill="1" applyBorder="1" applyAlignment="1" applyProtection="1">
      <alignment vertical="top"/>
      <protection locked="0"/>
    </xf>
    <xf numFmtId="0" fontId="6" fillId="0" borderId="17" xfId="0" applyFont="1" applyBorder="1" applyAlignment="1" applyProtection="1">
      <alignment vertical="top"/>
      <protection locked="0"/>
    </xf>
    <xf numFmtId="0" fontId="6" fillId="3" borderId="29" xfId="0" applyFont="1" applyFill="1" applyBorder="1" applyAlignment="1" applyProtection="1">
      <alignment vertical="top"/>
      <protection locked="0"/>
    </xf>
    <xf numFmtId="0" fontId="11" fillId="3" borderId="29" xfId="0" applyFont="1" applyFill="1" applyBorder="1" applyAlignment="1" applyProtection="1">
      <alignment horizontal="left" vertical="top"/>
      <protection locked="0"/>
    </xf>
    <xf numFmtId="0" fontId="26" fillId="2" borderId="7" xfId="0" applyFont="1" applyFill="1" applyBorder="1" applyAlignment="1" applyProtection="1">
      <alignment vertical="top"/>
      <protection locked="0"/>
    </xf>
    <xf numFmtId="0" fontId="6" fillId="3" borderId="23" xfId="0" applyFont="1" applyFill="1" applyBorder="1" applyAlignment="1" applyProtection="1">
      <alignment vertical="top"/>
      <protection locked="0"/>
    </xf>
    <xf numFmtId="0" fontId="6" fillId="4" borderId="84" xfId="0" applyFont="1" applyFill="1" applyBorder="1" applyAlignment="1" applyProtection="1">
      <alignment vertical="top"/>
      <protection locked="0"/>
    </xf>
    <xf numFmtId="0" fontId="6" fillId="4" borderId="31" xfId="0" applyFont="1" applyFill="1" applyBorder="1" applyAlignment="1" applyProtection="1">
      <alignment vertical="top"/>
      <protection locked="0"/>
    </xf>
    <xf numFmtId="0" fontId="12" fillId="3" borderId="29" xfId="0" applyFont="1" applyFill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18" xfId="1" applyFont="1" applyBorder="1" applyAlignment="1" applyProtection="1">
      <alignment vertical="top"/>
      <protection locked="0"/>
    </xf>
    <xf numFmtId="0" fontId="6" fillId="2" borderId="12" xfId="0" applyFont="1" applyFill="1" applyBorder="1" applyAlignment="1" applyProtection="1">
      <alignment vertical="top"/>
      <protection locked="0"/>
    </xf>
    <xf numFmtId="0" fontId="6" fillId="6" borderId="1" xfId="0" applyFont="1" applyFill="1" applyBorder="1" applyAlignment="1" applyProtection="1">
      <alignment vertical="top"/>
      <protection locked="0"/>
    </xf>
    <xf numFmtId="0" fontId="6" fillId="6" borderId="4" xfId="0" applyFont="1" applyFill="1" applyBorder="1" applyAlignment="1" applyProtection="1">
      <alignment vertical="top"/>
      <protection locked="0"/>
    </xf>
    <xf numFmtId="0" fontId="6" fillId="6" borderId="18" xfId="0" applyFont="1" applyFill="1" applyBorder="1" applyAlignment="1" applyProtection="1">
      <alignment vertical="top"/>
      <protection locked="0"/>
    </xf>
    <xf numFmtId="0" fontId="6" fillId="3" borderId="33" xfId="0" applyFont="1" applyFill="1" applyBorder="1" applyAlignment="1" applyProtection="1">
      <alignment vertical="top"/>
      <protection locked="0"/>
    </xf>
    <xf numFmtId="0" fontId="6" fillId="3" borderId="75" xfId="0" applyFont="1" applyFill="1" applyBorder="1" applyAlignment="1" applyProtection="1">
      <alignment vertical="top"/>
      <protection locked="0"/>
    </xf>
    <xf numFmtId="0" fontId="6" fillId="4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 applyAlignment="1">
      <alignment vertical="top"/>
    </xf>
    <xf numFmtId="14" fontId="6" fillId="0" borderId="1" xfId="0" applyNumberFormat="1" applyFont="1" applyBorder="1" applyAlignment="1" applyProtection="1">
      <alignment vertical="top"/>
      <protection locked="0"/>
    </xf>
    <xf numFmtId="0" fontId="29" fillId="3" borderId="29" xfId="0" applyFont="1" applyFill="1" applyBorder="1" applyAlignment="1" applyProtection="1">
      <alignment vertical="top"/>
      <protection locked="0"/>
    </xf>
    <xf numFmtId="0" fontId="6" fillId="4" borderId="85" xfId="0" applyFont="1" applyFill="1" applyBorder="1" applyAlignment="1" applyProtection="1">
      <alignment vertical="top"/>
      <protection locked="0"/>
    </xf>
    <xf numFmtId="0" fontId="29" fillId="3" borderId="33" xfId="0" applyFont="1" applyFill="1" applyBorder="1" applyAlignment="1" applyProtection="1">
      <alignment vertical="top"/>
      <protection locked="0"/>
    </xf>
    <xf numFmtId="0" fontId="6" fillId="4" borderId="68" xfId="0" applyFont="1" applyFill="1" applyBorder="1" applyAlignment="1" applyProtection="1">
      <alignment vertical="top"/>
      <protection locked="0"/>
    </xf>
    <xf numFmtId="0" fontId="29" fillId="3" borderId="75" xfId="0" applyFont="1" applyFill="1" applyBorder="1" applyAlignment="1" applyProtection="1">
      <alignment vertical="top"/>
      <protection locked="0"/>
    </xf>
    <xf numFmtId="0" fontId="6" fillId="4" borderId="81" xfId="0" applyFont="1" applyFill="1" applyBorder="1" applyAlignment="1" applyProtection="1">
      <alignment horizontal="left" vertical="top"/>
      <protection locked="0"/>
    </xf>
    <xf numFmtId="17" fontId="6" fillId="0" borderId="1" xfId="0" applyNumberFormat="1" applyFont="1" applyBorder="1" applyAlignment="1" applyProtection="1">
      <alignment vertical="top"/>
      <protection locked="0"/>
    </xf>
    <xf numFmtId="0" fontId="6" fillId="3" borderId="25" xfId="0" applyFont="1" applyFill="1" applyBorder="1" applyAlignment="1" applyProtection="1">
      <alignment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3" borderId="69" xfId="0" applyFont="1" applyFill="1" applyBorder="1" applyAlignment="1" applyProtection="1">
      <alignment vertical="top"/>
      <protection locked="0"/>
    </xf>
    <xf numFmtId="0" fontId="5" fillId="5" borderId="69" xfId="0" applyFont="1" applyFill="1" applyBorder="1" applyAlignment="1" applyProtection="1">
      <alignment vertical="top"/>
      <protection locked="0"/>
    </xf>
    <xf numFmtId="0" fontId="5" fillId="5" borderId="48" xfId="0" applyFont="1" applyFill="1" applyBorder="1" applyAlignment="1" applyProtection="1">
      <alignment vertical="top"/>
      <protection locked="0"/>
    </xf>
    <xf numFmtId="0" fontId="5" fillId="5" borderId="47" xfId="0" applyFont="1" applyFill="1" applyBorder="1" applyAlignment="1" applyProtection="1">
      <alignment vertical="top"/>
      <protection locked="0"/>
    </xf>
    <xf numFmtId="0" fontId="26" fillId="2" borderId="71" xfId="0" applyFont="1" applyFill="1" applyBorder="1" applyAlignment="1" applyProtection="1">
      <alignment vertical="top"/>
      <protection locked="0"/>
    </xf>
    <xf numFmtId="0" fontId="5" fillId="0" borderId="24" xfId="0" applyFont="1" applyFill="1" applyBorder="1" applyAlignment="1" applyProtection="1">
      <alignment vertical="top"/>
      <protection locked="0"/>
    </xf>
    <xf numFmtId="0" fontId="5" fillId="3" borderId="69" xfId="0" applyFont="1" applyFill="1" applyBorder="1" applyAlignment="1" applyProtection="1">
      <alignment vertical="top"/>
      <protection locked="0"/>
    </xf>
    <xf numFmtId="0" fontId="5" fillId="3" borderId="76" xfId="0" applyFont="1" applyFill="1" applyBorder="1" applyAlignment="1" applyProtection="1">
      <alignment vertical="top"/>
      <protection locked="0"/>
    </xf>
    <xf numFmtId="0" fontId="5" fillId="5" borderId="47" xfId="0" applyFont="1" applyFill="1" applyBorder="1" applyAlignment="1" applyProtection="1">
      <alignment horizontal="left" vertical="top"/>
      <protection locked="0"/>
    </xf>
    <xf numFmtId="0" fontId="5" fillId="0" borderId="69" xfId="0" applyFont="1" applyFill="1" applyBorder="1" applyAlignment="1" applyProtection="1">
      <alignment vertical="top"/>
      <protection locked="0"/>
    </xf>
    <xf numFmtId="0" fontId="5" fillId="5" borderId="24" xfId="0" applyFont="1" applyFill="1" applyBorder="1" applyAlignment="1" applyProtection="1">
      <alignment vertical="top"/>
      <protection locked="0"/>
    </xf>
    <xf numFmtId="0" fontId="8" fillId="0" borderId="1" xfId="0" applyNumberFormat="1" applyFont="1" applyBorder="1" applyAlignment="1" applyProtection="1">
      <alignment textRotation="255"/>
    </xf>
    <xf numFmtId="0" fontId="6" fillId="0" borderId="1" xfId="0" applyNumberFormat="1" applyFont="1" applyFill="1" applyBorder="1" applyProtection="1"/>
    <xf numFmtId="0" fontId="4" fillId="0" borderId="55" xfId="0" applyFont="1" applyBorder="1" applyAlignment="1" applyProtection="1">
      <alignment horizontal="left" vertical="top" wrapText="1"/>
      <protection locked="0"/>
    </xf>
    <xf numFmtId="0" fontId="6" fillId="0" borderId="5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8" fillId="0" borderId="18" xfId="0" applyNumberFormat="1" applyFont="1" applyBorder="1" applyAlignment="1" applyProtection="1">
      <alignment textRotation="255"/>
    </xf>
    <xf numFmtId="0" fontId="6" fillId="4" borderId="82" xfId="0" applyFont="1" applyFill="1" applyBorder="1" applyAlignment="1" applyProtection="1">
      <alignment horizontal="left"/>
      <protection locked="0"/>
    </xf>
    <xf numFmtId="0" fontId="25" fillId="2" borderId="13" xfId="0" applyFont="1" applyFill="1" applyBorder="1" applyAlignment="1" applyProtection="1">
      <alignment wrapText="1"/>
      <protection locked="0"/>
    </xf>
    <xf numFmtId="0" fontId="25" fillId="2" borderId="91" xfId="0" applyFont="1" applyFill="1" applyBorder="1" applyProtection="1">
      <protection locked="0"/>
    </xf>
    <xf numFmtId="0" fontId="29" fillId="2" borderId="93" xfId="0" applyFont="1" applyFill="1" applyBorder="1" applyProtection="1"/>
    <xf numFmtId="0" fontId="25" fillId="2" borderId="92" xfId="0" applyFont="1" applyFill="1" applyBorder="1" applyAlignment="1" applyProtection="1">
      <alignment horizontal="left" vertical="top"/>
      <protection locked="0"/>
    </xf>
    <xf numFmtId="0" fontId="25" fillId="2" borderId="12" xfId="0" applyFont="1" applyFill="1" applyBorder="1" applyAlignment="1" applyProtection="1">
      <alignment horizontal="left" vertical="top"/>
      <protection locked="0"/>
    </xf>
    <xf numFmtId="0" fontId="25" fillId="2" borderId="12" xfId="0" applyFont="1" applyFill="1" applyBorder="1" applyAlignment="1" applyProtection="1">
      <alignment horizontal="left"/>
      <protection locked="0"/>
    </xf>
    <xf numFmtId="0" fontId="29" fillId="2" borderId="7" xfId="0" applyFont="1" applyFill="1" applyBorder="1" applyAlignment="1" applyProtection="1">
      <alignment vertical="top"/>
      <protection locked="0"/>
    </xf>
    <xf numFmtId="0" fontId="27" fillId="2" borderId="12" xfId="0" applyFont="1" applyFill="1" applyBorder="1" applyAlignment="1" applyProtection="1">
      <alignment textRotation="255"/>
    </xf>
    <xf numFmtId="0" fontId="12" fillId="3" borderId="99" xfId="0" applyFont="1" applyFill="1" applyBorder="1" applyProtection="1"/>
    <xf numFmtId="0" fontId="5" fillId="5" borderId="97" xfId="0" applyFont="1" applyFill="1" applyBorder="1" applyAlignment="1" applyProtection="1">
      <alignment vertical="top"/>
      <protection locked="0"/>
    </xf>
    <xf numFmtId="0" fontId="35" fillId="3" borderId="98" xfId="0" applyFont="1" applyFill="1" applyBorder="1" applyAlignment="1" applyProtection="1">
      <alignment textRotation="255"/>
    </xf>
    <xf numFmtId="0" fontId="35" fillId="4" borderId="103" xfId="0" applyFont="1" applyFill="1" applyBorder="1" applyAlignment="1" applyProtection="1">
      <alignment textRotation="255"/>
    </xf>
    <xf numFmtId="0" fontId="12" fillId="3" borderId="104" xfId="0" applyFont="1" applyFill="1" applyBorder="1" applyProtection="1"/>
    <xf numFmtId="0" fontId="3" fillId="0" borderId="7" xfId="0" quotePrefix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6" fillId="2" borderId="7" xfId="0" applyFont="1" applyFill="1" applyBorder="1" applyAlignment="1">
      <alignment vertical="center" wrapText="1"/>
    </xf>
    <xf numFmtId="0" fontId="29" fillId="3" borderId="49" xfId="0" applyFont="1" applyFill="1" applyBorder="1" applyAlignment="1" applyProtection="1">
      <alignment vertical="top"/>
      <protection locked="0"/>
    </xf>
    <xf numFmtId="0" fontId="12" fillId="3" borderId="105" xfId="0" applyFont="1" applyFill="1" applyBorder="1" applyAlignment="1" applyProtection="1">
      <alignment vertical="top"/>
      <protection locked="0"/>
    </xf>
    <xf numFmtId="0" fontId="5" fillId="5" borderId="106" xfId="0" applyFont="1" applyFill="1" applyBorder="1" applyAlignment="1" applyProtection="1">
      <alignment vertical="top"/>
      <protection locked="0"/>
    </xf>
    <xf numFmtId="0" fontId="29" fillId="3" borderId="105" xfId="0" applyFont="1" applyFill="1" applyBorder="1" applyAlignment="1" applyProtection="1">
      <alignment vertical="top"/>
      <protection locked="0"/>
    </xf>
    <xf numFmtId="0" fontId="12" fillId="3" borderId="29" xfId="0" applyFont="1" applyFill="1" applyBorder="1" applyAlignment="1" applyProtection="1">
      <alignment vertical="top"/>
      <protection locked="0"/>
    </xf>
    <xf numFmtId="0" fontId="29" fillId="3" borderId="23" xfId="0" applyFont="1" applyFill="1" applyBorder="1" applyAlignment="1" applyProtection="1">
      <alignment vertical="top"/>
      <protection locked="0"/>
    </xf>
    <xf numFmtId="0" fontId="12" fillId="3" borderId="107" xfId="0" applyFont="1" applyFill="1" applyBorder="1" applyAlignment="1" applyProtection="1">
      <alignment vertical="top"/>
      <protection locked="0"/>
    </xf>
    <xf numFmtId="0" fontId="12" fillId="3" borderId="23" xfId="0" applyFont="1" applyFill="1" applyBorder="1" applyAlignment="1" applyProtection="1">
      <alignment vertical="top"/>
      <protection locked="0"/>
    </xf>
    <xf numFmtId="0" fontId="12" fillId="3" borderId="49" xfId="0" applyFont="1" applyFill="1" applyBorder="1" applyAlignment="1" applyProtection="1">
      <alignment vertical="top"/>
      <protection locked="0"/>
    </xf>
    <xf numFmtId="0" fontId="6" fillId="7" borderId="1" xfId="0" applyFont="1" applyFill="1" applyBorder="1" applyAlignment="1" applyProtection="1">
      <alignment vertical="top"/>
      <protection locked="0"/>
    </xf>
    <xf numFmtId="0" fontId="6" fillId="7" borderId="18" xfId="0" applyFont="1" applyFill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38" xfId="0" applyFont="1" applyBorder="1" applyAlignment="1" applyProtection="1">
      <alignment vertical="top"/>
      <protection locked="0"/>
    </xf>
    <xf numFmtId="0" fontId="6" fillId="0" borderId="35" xfId="0" applyFont="1" applyBorder="1" applyProtection="1">
      <protection locked="0"/>
    </xf>
    <xf numFmtId="0" fontId="30" fillId="0" borderId="0" xfId="0" applyFont="1" applyBorder="1" applyProtection="1">
      <protection locked="0"/>
    </xf>
    <xf numFmtId="49" fontId="37" fillId="0" borderId="0" xfId="0" applyNumberFormat="1" applyFont="1" applyBorder="1" applyAlignment="1" applyProtection="1">
      <alignment horizontal="left" wrapText="1"/>
      <protection locked="0"/>
    </xf>
    <xf numFmtId="49" fontId="6" fillId="0" borderId="0" xfId="0" applyNumberFormat="1" applyFont="1" applyAlignment="1" applyProtection="1">
      <alignment vertical="top" wrapText="1"/>
      <protection locked="0"/>
    </xf>
    <xf numFmtId="49" fontId="14" fillId="0" borderId="0" xfId="0" applyNumberFormat="1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49" fontId="17" fillId="2" borderId="15" xfId="0" applyNumberFormat="1" applyFont="1" applyFill="1" applyBorder="1" applyAlignment="1" applyProtection="1">
      <alignment vertical="top" wrapText="1"/>
      <protection locked="0"/>
    </xf>
    <xf numFmtId="49" fontId="4" fillId="2" borderId="9" xfId="0" applyNumberFormat="1" applyFont="1" applyFill="1" applyBorder="1" applyAlignment="1" applyProtection="1">
      <alignment vertical="top" wrapText="1"/>
      <protection locked="0"/>
    </xf>
    <xf numFmtId="49" fontId="4" fillId="0" borderId="17" xfId="0" applyNumberFormat="1" applyFont="1" applyBorder="1" applyAlignment="1" applyProtection="1">
      <alignment vertical="top" wrapText="1"/>
      <protection locked="0"/>
    </xf>
    <xf numFmtId="49" fontId="6" fillId="2" borderId="7" xfId="0" applyNumberFormat="1" applyFont="1" applyFill="1" applyBorder="1" applyAlignment="1" applyProtection="1">
      <alignment vertical="top" wrapText="1"/>
      <protection locked="0"/>
    </xf>
    <xf numFmtId="49" fontId="12" fillId="3" borderId="23" xfId="0" applyNumberFormat="1" applyFont="1" applyFill="1" applyBorder="1" applyAlignment="1" applyProtection="1">
      <alignment horizontal="left" vertical="top" wrapText="1"/>
      <protection locked="0"/>
    </xf>
    <xf numFmtId="49" fontId="4" fillId="0" borderId="18" xfId="0" applyNumberFormat="1" applyFont="1" applyBorder="1" applyAlignment="1" applyProtection="1">
      <alignment vertical="top" wrapText="1"/>
      <protection locked="0"/>
    </xf>
    <xf numFmtId="49" fontId="6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49" fontId="6" fillId="0" borderId="17" xfId="0" applyNumberFormat="1" applyFont="1" applyBorder="1" applyAlignment="1" applyProtection="1">
      <alignment vertical="top" wrapText="1"/>
      <protection locked="0"/>
    </xf>
    <xf numFmtId="49" fontId="6" fillId="3" borderId="29" xfId="0" applyNumberFormat="1" applyFont="1" applyFill="1" applyBorder="1" applyAlignment="1" applyProtection="1">
      <alignment vertical="top" wrapText="1"/>
      <protection locked="0"/>
    </xf>
    <xf numFmtId="49" fontId="6" fillId="0" borderId="18" xfId="0" applyNumberFormat="1" applyFont="1" applyBorder="1" applyAlignment="1" applyProtection="1">
      <alignment vertical="top" wrapText="1"/>
      <protection locked="0"/>
    </xf>
    <xf numFmtId="49" fontId="12" fillId="3" borderId="29" xfId="0" applyNumberFormat="1" applyFont="1" applyFill="1" applyBorder="1" applyAlignment="1" applyProtection="1">
      <alignment horizontal="left" vertical="top" wrapText="1"/>
      <protection locked="0"/>
    </xf>
    <xf numFmtId="49" fontId="5" fillId="0" borderId="17" xfId="0" applyNumberFormat="1" applyFont="1" applyBorder="1" applyAlignment="1" applyProtection="1">
      <alignment vertical="top" wrapText="1"/>
      <protection locked="0"/>
    </xf>
    <xf numFmtId="49" fontId="18" fillId="0" borderId="1" xfId="1" applyNumberFormat="1" applyBorder="1" applyAlignment="1" applyProtection="1">
      <alignment vertical="top" wrapText="1"/>
      <protection locked="0"/>
    </xf>
    <xf numFmtId="49" fontId="25" fillId="2" borderId="7" xfId="0" applyNumberFormat="1" applyFont="1" applyFill="1" applyBorder="1" applyAlignment="1" applyProtection="1">
      <alignment horizontal="left" vertical="top" wrapText="1"/>
      <protection locked="0"/>
    </xf>
    <xf numFmtId="49" fontId="18" fillId="0" borderId="18" xfId="1" applyNumberFormat="1" applyBorder="1" applyAlignment="1" applyProtection="1">
      <alignment vertical="top" wrapText="1"/>
      <protection locked="0"/>
    </xf>
    <xf numFmtId="49" fontId="6" fillId="0" borderId="18" xfId="0" applyNumberFormat="1" applyFont="1" applyBorder="1" applyAlignment="1" applyProtection="1">
      <alignment horizontal="left" vertical="top" wrapText="1"/>
      <protection locked="0"/>
    </xf>
    <xf numFmtId="49" fontId="6" fillId="0" borderId="17" xfId="0" applyNumberFormat="1" applyFont="1" applyBorder="1" applyAlignment="1" applyProtection="1">
      <alignment horizontal="left" vertical="top" wrapText="1"/>
      <protection locked="0"/>
    </xf>
    <xf numFmtId="49" fontId="11" fillId="0" borderId="17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49" fontId="25" fillId="2" borderId="13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vertical="top"/>
      <protection locked="0"/>
    </xf>
    <xf numFmtId="0" fontId="6" fillId="4" borderId="109" xfId="0" applyFont="1" applyFill="1" applyBorder="1" applyAlignment="1" applyProtection="1">
      <alignment horizontal="left"/>
      <protection locked="0"/>
    </xf>
    <xf numFmtId="0" fontId="6" fillId="4" borderId="110" xfId="0" applyFont="1" applyFill="1" applyBorder="1" applyAlignment="1" applyProtection="1">
      <alignment horizontal="left" vertical="top"/>
      <protection locked="0"/>
    </xf>
    <xf numFmtId="0" fontId="39" fillId="6" borderId="18" xfId="0" applyFont="1" applyFill="1" applyBorder="1" applyAlignment="1" applyProtection="1">
      <alignment vertical="top"/>
      <protection locked="0"/>
    </xf>
    <xf numFmtId="0" fontId="19" fillId="5" borderId="18" xfId="0" applyFont="1" applyFill="1" applyBorder="1" applyAlignment="1" applyProtection="1">
      <alignment vertical="top"/>
      <protection locked="0"/>
    </xf>
    <xf numFmtId="0" fontId="6" fillId="6" borderId="17" xfId="0" applyFont="1" applyFill="1" applyBorder="1" applyAlignment="1" applyProtection="1">
      <alignment vertical="top"/>
      <protection locked="0"/>
    </xf>
    <xf numFmtId="0" fontId="6" fillId="7" borderId="17" xfId="0" applyFont="1" applyFill="1" applyBorder="1" applyAlignment="1" applyProtection="1">
      <alignment vertical="top"/>
      <protection locked="0"/>
    </xf>
    <xf numFmtId="0" fontId="40" fillId="0" borderId="17" xfId="0" applyNumberFormat="1" applyFont="1" applyBorder="1" applyAlignment="1" applyProtection="1">
      <alignment textRotation="255"/>
    </xf>
    <xf numFmtId="0" fontId="0" fillId="0" borderId="17" xfId="0" applyNumberFormat="1" applyFont="1" applyFill="1" applyBorder="1" applyProtection="1"/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6" fillId="0" borderId="17" xfId="0" applyNumberFormat="1" applyFont="1" applyFill="1" applyBorder="1" applyProtection="1"/>
    <xf numFmtId="0" fontId="4" fillId="0" borderId="17" xfId="0" applyFont="1" applyBorder="1" applyAlignment="1" applyProtection="1">
      <alignment vertical="top"/>
      <protection locked="0"/>
    </xf>
    <xf numFmtId="0" fontId="4" fillId="7" borderId="17" xfId="0" applyFont="1" applyFill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8" fillId="0" borderId="17" xfId="0" applyNumberFormat="1" applyFont="1" applyBorder="1" applyAlignment="1" applyProtection="1">
      <alignment textRotation="255"/>
    </xf>
    <xf numFmtId="0" fontId="4" fillId="0" borderId="17" xfId="0" applyNumberFormat="1" applyFont="1" applyFill="1" applyBorder="1" applyProtection="1"/>
    <xf numFmtId="0" fontId="4" fillId="0" borderId="0" xfId="0" applyFont="1" applyProtection="1">
      <protection locked="0"/>
    </xf>
    <xf numFmtId="0" fontId="12" fillId="3" borderId="19" xfId="0" applyFont="1" applyFill="1" applyBorder="1" applyAlignment="1" applyProtection="1">
      <alignment horizontal="left"/>
      <protection locked="0"/>
    </xf>
    <xf numFmtId="0" fontId="6" fillId="3" borderId="29" xfId="0" applyFont="1" applyFill="1" applyBorder="1" applyAlignment="1" applyProtection="1">
      <alignment horizontal="left" vertical="top" wrapText="1"/>
      <protection locked="0"/>
    </xf>
    <xf numFmtId="0" fontId="8" fillId="3" borderId="29" xfId="0" applyNumberFormat="1" applyFont="1" applyFill="1" applyBorder="1" applyAlignment="1" applyProtection="1">
      <alignment textRotation="255"/>
    </xf>
    <xf numFmtId="0" fontId="6" fillId="3" borderId="111" xfId="0" applyNumberFormat="1" applyFont="1" applyFill="1" applyBorder="1" applyProtection="1"/>
    <xf numFmtId="0" fontId="4" fillId="0" borderId="20" xfId="0" applyFont="1" applyBorder="1" applyAlignment="1" applyProtection="1">
      <alignment horizontal="left"/>
      <protection locked="0"/>
    </xf>
    <xf numFmtId="49" fontId="6" fillId="0" borderId="20" xfId="0" applyNumberFormat="1" applyFont="1" applyBorder="1" applyAlignment="1" applyProtection="1">
      <alignment vertical="top" wrapText="1"/>
      <protection locked="0"/>
    </xf>
    <xf numFmtId="0" fontId="6" fillId="0" borderId="20" xfId="0" applyFont="1" applyBorder="1" applyAlignment="1" applyProtection="1">
      <alignment vertical="top"/>
      <protection locked="0"/>
    </xf>
    <xf numFmtId="0" fontId="6" fillId="7" borderId="20" xfId="0" applyFont="1" applyFill="1" applyBorder="1" applyAlignment="1" applyProtection="1">
      <alignment vertical="top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8" fillId="0" borderId="20" xfId="0" applyNumberFormat="1" applyFont="1" applyBorder="1" applyAlignment="1" applyProtection="1">
      <alignment textRotation="255"/>
    </xf>
    <xf numFmtId="0" fontId="6" fillId="0" borderId="20" xfId="0" applyNumberFormat="1" applyFont="1" applyFill="1" applyBorder="1" applyProtection="1"/>
    <xf numFmtId="0" fontId="6" fillId="6" borderId="2" xfId="0" applyFont="1" applyFill="1" applyBorder="1" applyAlignment="1" applyProtection="1">
      <alignment vertical="top"/>
      <protection locked="0"/>
    </xf>
    <xf numFmtId="0" fontId="8" fillId="6" borderId="18" xfId="0" applyFont="1" applyFill="1" applyBorder="1" applyAlignment="1" applyProtection="1">
      <alignment textRotation="255"/>
    </xf>
    <xf numFmtId="0" fontId="6" fillId="6" borderId="18" xfId="0" applyFont="1" applyFill="1" applyBorder="1" applyProtection="1"/>
    <xf numFmtId="0" fontId="6" fillId="5" borderId="18" xfId="0" applyFont="1" applyFill="1" applyBorder="1" applyAlignment="1" applyProtection="1">
      <alignment vertical="top"/>
      <protection locked="0"/>
    </xf>
    <xf numFmtId="0" fontId="4" fillId="6" borderId="17" xfId="0" applyFont="1" applyFill="1" applyBorder="1" applyAlignment="1" applyProtection="1">
      <alignment vertical="top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31" fillId="0" borderId="37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1" fillId="0" borderId="0" xfId="1" applyFont="1" applyFill="1" applyBorder="1" applyAlignment="1" applyProtection="1">
      <alignment horizontal="left"/>
      <protection locked="0"/>
    </xf>
    <xf numFmtId="0" fontId="42" fillId="0" borderId="0" xfId="0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left" vertical="top" wrapText="1"/>
      <protection locked="0"/>
    </xf>
    <xf numFmtId="0" fontId="13" fillId="0" borderId="3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vertical="top" wrapText="1"/>
      <protection locked="0"/>
    </xf>
    <xf numFmtId="0" fontId="30" fillId="0" borderId="0" xfId="0" applyFont="1" applyBorder="1" applyAlignment="1" applyProtection="1">
      <alignment vertical="top" wrapText="1"/>
      <protection locked="0"/>
    </xf>
    <xf numFmtId="0" fontId="30" fillId="0" borderId="38" xfId="0" applyFont="1" applyBorder="1" applyAlignment="1" applyProtection="1">
      <alignment vertical="top" wrapText="1"/>
      <protection locked="0"/>
    </xf>
    <xf numFmtId="0" fontId="22" fillId="0" borderId="35" xfId="0" applyFont="1" applyBorder="1" applyAlignment="1" applyProtection="1">
      <alignment wrapText="1"/>
      <protection locked="0"/>
    </xf>
    <xf numFmtId="0" fontId="22" fillId="0" borderId="36" xfId="0" applyFont="1" applyBorder="1" applyAlignment="1" applyProtection="1">
      <alignment wrapText="1"/>
      <protection locked="0"/>
    </xf>
    <xf numFmtId="0" fontId="22" fillId="0" borderId="38" xfId="0" applyFont="1" applyBorder="1" applyAlignment="1" applyProtection="1">
      <alignment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horizontal="left" vertical="top" wrapText="1"/>
      <protection locked="0"/>
    </xf>
    <xf numFmtId="0" fontId="37" fillId="0" borderId="38" xfId="0" applyFont="1" applyBorder="1" applyAlignment="1" applyProtection="1">
      <alignment horizontal="left" vertical="top" wrapText="1"/>
      <protection locked="0"/>
    </xf>
    <xf numFmtId="0" fontId="22" fillId="0" borderId="40" xfId="0" applyFont="1" applyBorder="1" applyAlignment="1" applyProtection="1">
      <alignment vertical="top" wrapText="1"/>
      <protection locked="0"/>
    </xf>
    <xf numFmtId="0" fontId="22" fillId="0" borderId="41" xfId="0" applyFont="1" applyBorder="1" applyAlignment="1" applyProtection="1">
      <alignment vertical="top" wrapText="1"/>
      <protection locked="0"/>
    </xf>
    <xf numFmtId="0" fontId="14" fillId="2" borderId="14" xfId="0" applyFont="1" applyFill="1" applyBorder="1" applyAlignment="1">
      <alignment horizontal="left" vertical="top" wrapText="1"/>
    </xf>
    <xf numFmtId="0" fontId="14" fillId="2" borderId="16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2" fillId="0" borderId="37" xfId="0" applyFont="1" applyBorder="1" applyAlignment="1" applyProtection="1">
      <alignment horizontal="left" vertical="top" wrapText="1"/>
      <protection locked="0"/>
    </xf>
    <xf numFmtId="0" fontId="22" fillId="0" borderId="39" xfId="0" applyFont="1" applyBorder="1" applyAlignment="1" applyProtection="1">
      <alignment horizontal="left" wrapText="1"/>
      <protection locked="0"/>
    </xf>
    <xf numFmtId="0" fontId="22" fillId="0" borderId="40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4" xfId="0" applyFont="1" applyBorder="1" applyAlignment="1" applyProtection="1">
      <alignment horizontal="left"/>
      <protection locked="0"/>
    </xf>
    <xf numFmtId="0" fontId="4" fillId="0" borderId="55" xfId="0" applyFont="1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left" vertical="top" wrapText="1"/>
      <protection locked="0"/>
    </xf>
    <xf numFmtId="0" fontId="6" fillId="0" borderId="60" xfId="0" applyFont="1" applyBorder="1" applyAlignment="1" applyProtection="1">
      <alignment horizontal="left" vertical="top" wrapText="1"/>
      <protection locked="0"/>
    </xf>
    <xf numFmtId="0" fontId="6" fillId="0" borderId="61" xfId="0" applyFont="1" applyBorder="1" applyAlignment="1" applyProtection="1">
      <alignment horizontal="left" vertical="top" wrapText="1"/>
      <protection locked="0"/>
    </xf>
    <xf numFmtId="0" fontId="6" fillId="0" borderId="62" xfId="0" applyFont="1" applyBorder="1" applyAlignment="1" applyProtection="1">
      <alignment horizontal="left" vertical="top" wrapText="1"/>
      <protection locked="0"/>
    </xf>
    <xf numFmtId="0" fontId="6" fillId="0" borderId="63" xfId="0" applyFont="1" applyBorder="1" applyAlignment="1" applyProtection="1">
      <alignment horizontal="left" vertical="top" wrapText="1"/>
      <protection locked="0"/>
    </xf>
    <xf numFmtId="0" fontId="6" fillId="0" borderId="64" xfId="0" applyFont="1" applyBorder="1" applyAlignment="1" applyProtection="1">
      <alignment horizontal="left" vertical="top" wrapText="1"/>
      <protection locked="0"/>
    </xf>
    <xf numFmtId="0" fontId="6" fillId="0" borderId="51" xfId="0" applyFont="1" applyBorder="1" applyAlignment="1" applyProtection="1">
      <alignment horizontal="left" vertical="top" wrapText="1"/>
      <protection locked="0"/>
    </xf>
    <xf numFmtId="0" fontId="6" fillId="0" borderId="52" xfId="0" applyFont="1" applyBorder="1" applyAlignment="1" applyProtection="1">
      <alignment horizontal="left" vertical="top" wrapText="1"/>
      <protection locked="0"/>
    </xf>
    <xf numFmtId="0" fontId="6" fillId="0" borderId="5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4" xfId="0" applyFont="1" applyBorder="1" applyAlignment="1" applyProtection="1">
      <alignment horizontal="left" vertical="top" wrapText="1"/>
      <protection locked="0"/>
    </xf>
    <xf numFmtId="0" fontId="6" fillId="0" borderId="55" xfId="0" applyFont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6" fillId="0" borderId="65" xfId="0" applyFont="1" applyBorder="1" applyAlignment="1" applyProtection="1">
      <alignment horizontal="left" vertical="top" wrapText="1"/>
      <protection locked="0"/>
    </xf>
    <xf numFmtId="0" fontId="6" fillId="0" borderId="66" xfId="0" applyFont="1" applyBorder="1" applyAlignment="1" applyProtection="1">
      <alignment horizontal="left" vertical="top" wrapText="1"/>
      <protection locked="0"/>
    </xf>
    <xf numFmtId="0" fontId="6" fillId="0" borderId="67" xfId="0" applyFont="1" applyBorder="1" applyAlignment="1" applyProtection="1">
      <alignment horizontal="left" vertical="top" wrapText="1"/>
      <protection locked="0"/>
    </xf>
    <xf numFmtId="0" fontId="12" fillId="0" borderId="56" xfId="0" applyFont="1" applyBorder="1" applyAlignment="1" applyProtection="1">
      <alignment horizontal="left"/>
      <protection locked="0"/>
    </xf>
    <xf numFmtId="0" fontId="12" fillId="0" borderId="57" xfId="0" applyFont="1" applyBorder="1" applyAlignment="1" applyProtection="1">
      <alignment horizontal="left"/>
      <protection locked="0"/>
    </xf>
    <xf numFmtId="0" fontId="12" fillId="0" borderId="58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19" fillId="0" borderId="54" xfId="0" applyFont="1" applyBorder="1" applyAlignment="1" applyProtection="1">
      <alignment horizontal="left" vertical="top" wrapText="1"/>
      <protection locked="0"/>
    </xf>
    <xf numFmtId="0" fontId="19" fillId="0" borderId="55" xfId="0" applyFont="1" applyBorder="1" applyAlignment="1" applyProtection="1">
      <alignment horizontal="left" vertical="top" wrapText="1"/>
      <protection locked="0"/>
    </xf>
    <xf numFmtId="0" fontId="6" fillId="0" borderId="56" xfId="0" applyFont="1" applyBorder="1" applyAlignment="1" applyProtection="1">
      <alignment horizontal="left" vertical="top" wrapText="1"/>
      <protection locked="0"/>
    </xf>
    <xf numFmtId="0" fontId="6" fillId="0" borderId="57" xfId="0" applyFont="1" applyBorder="1" applyAlignment="1" applyProtection="1">
      <alignment horizontal="left" vertical="top" wrapText="1"/>
      <protection locked="0"/>
    </xf>
    <xf numFmtId="0" fontId="6" fillId="0" borderId="58" xfId="0" applyFont="1" applyBorder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8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54" xfId="0" applyFont="1" applyBorder="1" applyAlignment="1" applyProtection="1">
      <alignment horizontal="left" vertical="top"/>
      <protection locked="0"/>
    </xf>
    <xf numFmtId="0" fontId="6" fillId="0" borderId="55" xfId="0" applyFont="1" applyBorder="1" applyAlignment="1" applyProtection="1">
      <alignment horizontal="left" vertical="top"/>
      <protection locked="0"/>
    </xf>
    <xf numFmtId="0" fontId="5" fillId="0" borderId="54" xfId="0" applyFont="1" applyBorder="1" applyAlignment="1" applyProtection="1">
      <alignment horizontal="left" vertical="top"/>
      <protection locked="0"/>
    </xf>
    <xf numFmtId="0" fontId="5" fillId="0" borderId="55" xfId="0" applyFont="1" applyBorder="1" applyAlignment="1" applyProtection="1">
      <alignment horizontal="left" vertical="top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0" fontId="4" fillId="0" borderId="58" xfId="0" applyFont="1" applyBorder="1" applyAlignment="1" applyProtection="1">
      <alignment horizontal="left" vertical="top"/>
      <protection locked="0"/>
    </xf>
    <xf numFmtId="0" fontId="6" fillId="0" borderId="56" xfId="0" applyFont="1" applyBorder="1" applyAlignment="1" applyProtection="1">
      <alignment vertical="top" wrapText="1"/>
      <protection locked="0"/>
    </xf>
    <xf numFmtId="0" fontId="6" fillId="0" borderId="57" xfId="0" applyFont="1" applyBorder="1" applyAlignment="1" applyProtection="1">
      <alignment vertical="top" wrapText="1"/>
      <protection locked="0"/>
    </xf>
    <xf numFmtId="0" fontId="6" fillId="0" borderId="58" xfId="0" applyFont="1" applyBorder="1" applyAlignment="1" applyProtection="1">
      <alignment vertical="top" wrapText="1"/>
      <protection locked="0"/>
    </xf>
    <xf numFmtId="0" fontId="38" fillId="0" borderId="54" xfId="0" applyFont="1" applyBorder="1" applyAlignment="1" applyProtection="1">
      <alignment horizontal="left" vertical="top" wrapText="1"/>
      <protection locked="0"/>
    </xf>
    <xf numFmtId="0" fontId="38" fillId="0" borderId="55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78" xfId="0" applyFont="1" applyBorder="1" applyAlignment="1" applyProtection="1">
      <alignment horizontal="left" vertical="top" wrapText="1"/>
      <protection locked="0"/>
    </xf>
    <xf numFmtId="0" fontId="6" fillId="0" borderId="79" xfId="0" applyFont="1" applyBorder="1" applyAlignment="1" applyProtection="1">
      <alignment horizontal="left" vertical="top" wrapText="1"/>
      <protection locked="0"/>
    </xf>
    <xf numFmtId="0" fontId="6" fillId="4" borderId="81" xfId="0" applyFont="1" applyFill="1" applyBorder="1" applyAlignment="1" applyProtection="1">
      <alignment horizontal="left"/>
      <protection locked="0"/>
    </xf>
    <xf numFmtId="0" fontId="6" fillId="4" borderId="82" xfId="0" applyFont="1" applyFill="1" applyBorder="1" applyAlignment="1" applyProtection="1">
      <alignment horizontal="left"/>
      <protection locked="0"/>
    </xf>
    <xf numFmtId="0" fontId="6" fillId="4" borderId="108" xfId="0" applyFont="1" applyFill="1" applyBorder="1" applyAlignment="1" applyProtection="1">
      <alignment horizontal="left"/>
      <protection locked="0"/>
    </xf>
    <xf numFmtId="0" fontId="6" fillId="4" borderId="83" xfId="0" applyFont="1" applyFill="1" applyBorder="1" applyAlignment="1" applyProtection="1">
      <alignment horizontal="left"/>
      <protection locked="0"/>
    </xf>
    <xf numFmtId="0" fontId="6" fillId="0" borderId="56" xfId="0" applyFont="1" applyBorder="1" applyAlignment="1" applyProtection="1">
      <alignment horizontal="left"/>
      <protection locked="0"/>
    </xf>
    <xf numFmtId="0" fontId="6" fillId="0" borderId="57" xfId="0" applyFont="1" applyBorder="1" applyAlignment="1" applyProtection="1">
      <alignment horizontal="left"/>
      <protection locked="0"/>
    </xf>
    <xf numFmtId="0" fontId="6" fillId="0" borderId="58" xfId="0" applyFont="1" applyBorder="1" applyAlignment="1" applyProtection="1">
      <alignment horizontal="left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6" fillId="4" borderId="50" xfId="0" applyFont="1" applyFill="1" applyBorder="1" applyAlignment="1" applyProtection="1">
      <alignment horizontal="left"/>
      <protection locked="0"/>
    </xf>
    <xf numFmtId="0" fontId="6" fillId="4" borderId="87" xfId="0" applyFont="1" applyFill="1" applyBorder="1" applyAlignment="1" applyProtection="1">
      <alignment horizontal="left"/>
      <protection locked="0"/>
    </xf>
    <xf numFmtId="0" fontId="6" fillId="4" borderId="46" xfId="0" applyFont="1" applyFill="1" applyBorder="1" applyAlignment="1" applyProtection="1">
      <alignment horizontal="left"/>
      <protection locked="0"/>
    </xf>
    <xf numFmtId="0" fontId="12" fillId="3" borderId="72" xfId="0" applyFont="1" applyFill="1" applyBorder="1" applyAlignment="1" applyProtection="1">
      <alignment horizontal="left"/>
      <protection locked="0"/>
    </xf>
    <xf numFmtId="0" fontId="12" fillId="3" borderId="73" xfId="0" applyFont="1" applyFill="1" applyBorder="1" applyAlignment="1" applyProtection="1">
      <alignment horizontal="left"/>
      <protection locked="0"/>
    </xf>
    <xf numFmtId="0" fontId="12" fillId="3" borderId="74" xfId="0" applyFont="1" applyFill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6" fillId="4" borderId="85" xfId="0" applyFont="1" applyFill="1" applyBorder="1" applyAlignment="1" applyProtection="1">
      <alignment horizontal="left"/>
      <protection locked="0"/>
    </xf>
    <xf numFmtId="0" fontId="6" fillId="4" borderId="89" xfId="0" applyFont="1" applyFill="1" applyBorder="1" applyAlignment="1" applyProtection="1">
      <alignment horizontal="left"/>
      <protection locked="0"/>
    </xf>
    <xf numFmtId="0" fontId="6" fillId="4" borderId="86" xfId="0" applyFont="1" applyFill="1" applyBorder="1" applyAlignment="1" applyProtection="1">
      <alignment horizontal="left"/>
      <protection locked="0"/>
    </xf>
    <xf numFmtId="0" fontId="12" fillId="3" borderId="43" xfId="0" applyFont="1" applyFill="1" applyBorder="1" applyAlignment="1" applyProtection="1">
      <alignment horizontal="left"/>
      <protection locked="0"/>
    </xf>
    <xf numFmtId="0" fontId="12" fillId="3" borderId="49" xfId="0" applyFont="1" applyFill="1" applyBorder="1" applyAlignment="1" applyProtection="1">
      <alignment horizontal="left"/>
      <protection locked="0"/>
    </xf>
    <xf numFmtId="0" fontId="12" fillId="3" borderId="44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78" xfId="0" applyFont="1" applyBorder="1" applyAlignment="1" applyProtection="1">
      <alignment horizontal="left" vertical="top" wrapText="1"/>
      <protection locked="0"/>
    </xf>
    <xf numFmtId="0" fontId="4" fillId="0" borderId="79" xfId="0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11" fillId="0" borderId="59" xfId="0" applyFont="1" applyBorder="1" applyAlignment="1" applyProtection="1">
      <alignment vertical="top" wrapText="1"/>
      <protection locked="0"/>
    </xf>
    <xf numFmtId="0" fontId="11" fillId="0" borderId="60" xfId="0" applyFont="1" applyBorder="1" applyAlignment="1" applyProtection="1">
      <alignment vertical="top" wrapText="1"/>
      <protection locked="0"/>
    </xf>
    <xf numFmtId="0" fontId="11" fillId="0" borderId="61" xfId="0" applyFont="1" applyBorder="1" applyAlignment="1" applyProtection="1">
      <alignment vertical="top" wrapText="1"/>
      <protection locked="0"/>
    </xf>
    <xf numFmtId="0" fontId="12" fillId="3" borderId="94" xfId="0" applyFont="1" applyFill="1" applyBorder="1" applyAlignment="1" applyProtection="1">
      <alignment horizontal="left"/>
      <protection locked="0"/>
    </xf>
    <xf numFmtId="0" fontId="12" fillId="3" borderId="95" xfId="0" applyFont="1" applyFill="1" applyBorder="1" applyAlignment="1" applyProtection="1">
      <alignment horizontal="left"/>
      <protection locked="0"/>
    </xf>
    <xf numFmtId="0" fontId="12" fillId="3" borderId="96" xfId="0" applyFont="1" applyFill="1" applyBorder="1" applyAlignment="1" applyProtection="1">
      <alignment horizontal="left"/>
      <protection locked="0"/>
    </xf>
    <xf numFmtId="0" fontId="12" fillId="3" borderId="100" xfId="0" applyFont="1" applyFill="1" applyBorder="1" applyAlignment="1" applyProtection="1">
      <alignment horizontal="left"/>
      <protection locked="0"/>
    </xf>
    <xf numFmtId="0" fontId="12" fillId="3" borderId="101" xfId="0" applyFont="1" applyFill="1" applyBorder="1" applyAlignment="1" applyProtection="1">
      <alignment horizontal="left"/>
      <protection locked="0"/>
    </xf>
    <xf numFmtId="0" fontId="12" fillId="3" borderId="102" xfId="0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4" xfId="0" applyFont="1" applyFill="1" applyBorder="1" applyAlignment="1" applyProtection="1">
      <alignment horizontal="left" vertical="top" wrapText="1"/>
      <protection locked="0"/>
    </xf>
    <xf numFmtId="0" fontId="6" fillId="0" borderId="55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24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5" fillId="2" borderId="26" xfId="0" applyFont="1" applyFill="1" applyBorder="1" applyAlignment="1" applyProtection="1">
      <alignment horizontal="left"/>
      <protection locked="0"/>
    </xf>
    <xf numFmtId="0" fontId="25" fillId="2" borderId="27" xfId="0" applyFont="1" applyFill="1" applyBorder="1" applyAlignment="1" applyProtection="1">
      <alignment horizontal="left"/>
      <protection locked="0"/>
    </xf>
    <xf numFmtId="0" fontId="25" fillId="2" borderId="45" xfId="0" applyFont="1" applyFill="1" applyBorder="1" applyAlignment="1" applyProtection="1">
      <alignment horizontal="left"/>
      <protection locked="0"/>
    </xf>
    <xf numFmtId="0" fontId="25" fillId="2" borderId="28" xfId="0" applyFont="1" applyFill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left"/>
      <protection locked="0"/>
    </xf>
    <xf numFmtId="0" fontId="12" fillId="3" borderId="23" xfId="0" applyFont="1" applyFill="1" applyBorder="1" applyAlignment="1" applyProtection="1">
      <alignment horizontal="left"/>
      <protection locked="0"/>
    </xf>
    <xf numFmtId="0" fontId="12" fillId="3" borderId="32" xfId="0" applyFont="1" applyFill="1" applyBorder="1" applyAlignment="1" applyProtection="1">
      <alignment horizontal="left"/>
      <protection locked="0"/>
    </xf>
    <xf numFmtId="0" fontId="25" fillId="2" borderId="11" xfId="0" applyFont="1" applyFill="1" applyBorder="1" applyAlignment="1" applyProtection="1">
      <alignment wrapText="1"/>
      <protection locked="0"/>
    </xf>
    <xf numFmtId="0" fontId="25" fillId="2" borderId="12" xfId="0" applyFont="1" applyFill="1" applyBorder="1" applyAlignment="1" applyProtection="1">
      <alignment wrapText="1"/>
      <protection locked="0"/>
    </xf>
    <xf numFmtId="0" fontId="25" fillId="2" borderId="13" xfId="0" applyFont="1" applyFill="1" applyBorder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9" fillId="0" borderId="0" xfId="0" applyFont="1" applyBorder="1" applyAlignment="1" applyProtection="1">
      <protection locked="0"/>
    </xf>
    <xf numFmtId="0" fontId="19" fillId="0" borderId="0" xfId="0" applyFont="1" applyAlignment="1"/>
    <xf numFmtId="0" fontId="4" fillId="0" borderId="59" xfId="0" applyFont="1" applyBorder="1" applyAlignment="1" applyProtection="1">
      <alignment horizontal="left" vertical="top"/>
      <protection locked="0"/>
    </xf>
    <xf numFmtId="0" fontId="4" fillId="0" borderId="60" xfId="0" applyFont="1" applyBorder="1" applyAlignment="1" applyProtection="1">
      <alignment horizontal="left" vertical="top"/>
      <protection locked="0"/>
    </xf>
    <xf numFmtId="0" fontId="4" fillId="0" borderId="61" xfId="0" applyFont="1" applyBorder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2">
    <cellStyle name="Link" xfId="1" builtinId="8"/>
    <cellStyle name="Normal" xfId="0" builtinId="0"/>
  </cellStyles>
  <dxfs count="6">
    <dxf>
      <fill>
        <patternFill>
          <bgColor indexed="50"/>
        </patternFill>
      </fill>
    </dxf>
    <dxf>
      <fill>
        <patternFill>
          <bgColor indexed="34"/>
        </patternFill>
      </fill>
    </dxf>
    <dxf>
      <fill>
        <patternFill>
          <bgColor indexed="5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0" formatCode="General"/>
      <alignment horizontal="general" vertical="bottom" textRotation="255" wrapText="0" indent="0" justifyLastLine="0" shrinkToFit="0" readingOrder="0"/>
      <protection locked="1" hidden="0"/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66310233251501E-2"/>
          <c:y val="0.12931034482758622"/>
          <c:w val="0.92258796445642044"/>
          <c:h val="0.456896551724137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Statusoversigt!$B$5:$L$5</c:f>
              <c:strCache>
                <c:ptCount val="11"/>
                <c:pt idx="0">
                  <c:v>Overdragelse til Drift</c:v>
                </c:pt>
                <c:pt idx="1">
                  <c:v>Overdragelse til øvrige</c:v>
                </c:pt>
                <c:pt idx="2">
                  <c:v>Planer og normal -tværsnit</c:v>
                </c:pt>
                <c:pt idx="3">
                  <c:v>Ajourføring af vejman.dk</c:v>
                </c:pt>
                <c:pt idx="4">
                  <c:v>Belægninger og kørebane-afmærkning</c:v>
                </c:pt>
                <c:pt idx="5">
                  <c:v>Bygværker</c:v>
                </c:pt>
                <c:pt idx="6">
                  <c:v>Afvanding</c:v>
                </c:pt>
                <c:pt idx="7">
                  <c:v>Beplantning</c:v>
                </c:pt>
                <c:pt idx="8">
                  <c:v>Kantpæle, autoværn, tavler og hegn</c:v>
                </c:pt>
                <c:pt idx="9">
                  <c:v>Vejbelysning</c:v>
                </c:pt>
                <c:pt idx="10">
                  <c:v>Arbejdsmiljø</c:v>
                </c:pt>
              </c:strCache>
            </c:strRef>
          </c:cat>
          <c:val>
            <c:numRef>
              <c:f>Statusoversigt!$B$6:$L$6</c:f>
              <c:numCache>
                <c:formatCode>0.00%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1-41E0-9CAE-5BA8B5AF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69357440"/>
        <c:axId val="269358976"/>
      </c:barChart>
      <c:catAx>
        <c:axId val="269357440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69358976"/>
        <c:crosses val="autoZero"/>
        <c:auto val="1"/>
        <c:lblAlgn val="ctr"/>
        <c:lblOffset val="100"/>
        <c:noMultiLvlLbl val="0"/>
      </c:catAx>
      <c:valAx>
        <c:axId val="2693589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269357440"/>
        <c:crosses val="autoZero"/>
        <c:crossBetween val="between"/>
        <c:majorUnit val="0.5"/>
      </c:valAx>
      <c:dTable>
        <c:showHorzBorder val="1"/>
        <c:showVertBorder val="1"/>
        <c:showOutline val="1"/>
        <c:showKeys val="0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13</xdr:col>
      <xdr:colOff>885825</xdr:colOff>
      <xdr:row>21</xdr:row>
      <xdr:rowOff>104775</xdr:rowOff>
    </xdr:to>
    <xdr:graphicFrame macro="">
      <xdr:nvGraphicFramePr>
        <xdr:cNvPr id="1066" name="Diagram 1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914400</xdr:colOff>
      <xdr:row>8</xdr:row>
      <xdr:rowOff>142367</xdr:rowOff>
    </xdr:from>
    <xdr:to>
      <xdr:col>15</xdr:col>
      <xdr:colOff>206764</xdr:colOff>
      <xdr:row>12</xdr:row>
      <xdr:rowOff>162434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3B4CA94-BCFC-5980-CFB3-741AD590F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5900" y="142367"/>
          <a:ext cx="3371850" cy="83921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1" displayName="Liste1" ref="O23:P173" insertRowShift="1" totalsRowShown="0" headerRowDxfId="5">
  <autoFilter ref="O23:P173" xr:uid="{00000000-0009-0000-0100-000001000000}"/>
  <tableColumns count="2">
    <tableColumn id="4" xr3:uid="{00000000-0010-0000-0000-000004000000}" name="Point" dataDxfId="4">
      <calculatedColumnFormula>IF(B24&lt;&gt;"",IF(I24&lt;&gt;"","1",""),"")</calculatedColumnFormula>
    </tableColumn>
    <tableColumn id="2" xr3:uid="{00000000-0010-0000-0000-000002000000}" name="Udført" dataDxfId="3">
      <calculatedColumnFormula>IF(O24&lt;&gt;"",IF(M24&lt;1,"-","Udført"),"")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stribeman.vd.dk/Stribeman/Help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vejdirektoratet.dk/kls/entreprisestyring/som-udfoert-dokumentation-og-overdragelse-til-drift" TargetMode="External"/><Relationship Id="rId1" Type="http://schemas.openxmlformats.org/officeDocument/2006/relationships/hyperlink" Target="../../../../VDplus-Flerefagligeemner/SitePages/Veja.aspx" TargetMode="External"/><Relationship Id="rId6" Type="http://schemas.openxmlformats.org/officeDocument/2006/relationships/hyperlink" Target="https://www.vejdirektoratet.dk/kls/entreprisestyring/som-udfoert-dokumentation-og-overdragelse-til-drift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stribeman.vd.dk/Stribeman/Help.html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vejdirektoratet.dk/kls/entreprisestyring/som-udfoert-dokumentation-og-overdragelse-til-drift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69"/>
  <sheetViews>
    <sheetView showGridLines="0" tabSelected="1" zoomScaleNormal="100" workbookViewId="0">
      <pane ySplit="23" topLeftCell="A24" activePane="bottomLeft" state="frozen"/>
      <selection pane="bottomLeft" activeCell="E11" sqref="E11"/>
    </sheetView>
  </sheetViews>
  <sheetFormatPr defaultColWidth="9.140625" defaultRowHeight="15" outlineLevelRow="1" outlineLevelCol="1" x14ac:dyDescent="0.25"/>
  <cols>
    <col min="1" max="1" width="10.5703125" style="5" customWidth="1"/>
    <col min="2" max="2" width="14.85546875" style="109" customWidth="1"/>
    <col min="3" max="3" width="14.140625" style="109" customWidth="1"/>
    <col min="4" max="4" width="14.28515625" style="109" customWidth="1"/>
    <col min="5" max="5" width="13.42578125" style="109" customWidth="1"/>
    <col min="6" max="6" width="6.28515625" style="109" customWidth="1"/>
    <col min="7" max="7" width="6.5703125" style="6" customWidth="1"/>
    <col min="8" max="8" width="33.28515625" style="205" customWidth="1"/>
    <col min="9" max="9" width="16.42578125" style="116" customWidth="1"/>
    <col min="10" max="10" width="14.85546875" style="116" customWidth="1"/>
    <col min="11" max="12" width="14.85546875" style="116" hidden="1" customWidth="1" outlineLevel="1"/>
    <col min="13" max="13" width="16.28515625" style="116" customWidth="1" collapsed="1"/>
    <col min="14" max="14" width="13.7109375" style="116" customWidth="1"/>
    <col min="15" max="15" width="6.42578125" style="7" hidden="1" customWidth="1" outlineLevel="1"/>
    <col min="16" max="16" width="7.140625" style="8" customWidth="1" collapsed="1"/>
    <col min="17" max="16384" width="9.140625" style="6"/>
  </cols>
  <sheetData>
    <row r="1" spans="1:17" ht="31.5" customHeight="1" outlineLevel="1" x14ac:dyDescent="0.35">
      <c r="A1" s="86" t="s">
        <v>81</v>
      </c>
      <c r="B1" s="106"/>
      <c r="C1" s="106"/>
      <c r="D1" s="106"/>
      <c r="E1" s="106"/>
      <c r="F1" s="106"/>
      <c r="G1" s="202"/>
      <c r="H1" s="276" t="s">
        <v>148</v>
      </c>
      <c r="I1" s="276"/>
      <c r="J1" s="277"/>
    </row>
    <row r="2" spans="1:17" ht="15" customHeight="1" outlineLevel="1" x14ac:dyDescent="0.25">
      <c r="A2" s="87" t="s">
        <v>82</v>
      </c>
      <c r="B2" s="107"/>
      <c r="C2" s="107"/>
      <c r="D2" s="107"/>
      <c r="E2" s="107"/>
      <c r="F2" s="107"/>
      <c r="G2" s="27"/>
      <c r="H2" s="273" t="s">
        <v>147</v>
      </c>
      <c r="I2" s="273"/>
      <c r="J2" s="278"/>
    </row>
    <row r="3" spans="1:17" ht="15" customHeight="1" outlineLevel="1" x14ac:dyDescent="0.25">
      <c r="A3" s="266" t="s">
        <v>179</v>
      </c>
      <c r="B3" s="267"/>
      <c r="C3" s="268" t="s">
        <v>182</v>
      </c>
      <c r="D3" s="269"/>
      <c r="E3" s="269"/>
      <c r="F3" s="265"/>
      <c r="G3" s="27"/>
      <c r="H3" s="273" t="s">
        <v>146</v>
      </c>
      <c r="I3" s="274"/>
      <c r="J3" s="275"/>
    </row>
    <row r="4" spans="1:17" ht="17.25" customHeight="1" outlineLevel="1" x14ac:dyDescent="0.25">
      <c r="A4" s="288" t="s">
        <v>83</v>
      </c>
      <c r="B4" s="279"/>
      <c r="C4" s="279"/>
      <c r="D4" s="279"/>
      <c r="E4" s="279"/>
      <c r="F4" s="279"/>
      <c r="G4" s="279"/>
      <c r="H4" s="271" t="s">
        <v>145</v>
      </c>
      <c r="I4" s="271"/>
      <c r="J4" s="272"/>
    </row>
    <row r="5" spans="1:17" ht="26.45" customHeight="1" outlineLevel="1" x14ac:dyDescent="0.25">
      <c r="A5" s="288" t="s">
        <v>84</v>
      </c>
      <c r="B5" s="279"/>
      <c r="C5" s="279"/>
      <c r="D5" s="279"/>
      <c r="E5" s="279"/>
      <c r="F5" s="279"/>
      <c r="G5" s="279"/>
      <c r="H5" s="204" t="s">
        <v>141</v>
      </c>
      <c r="I5" s="200"/>
      <c r="J5" s="201"/>
    </row>
    <row r="6" spans="1:17" ht="15.75" customHeight="1" outlineLevel="1" x14ac:dyDescent="0.25">
      <c r="A6" s="288" t="s">
        <v>85</v>
      </c>
      <c r="B6" s="279"/>
      <c r="C6" s="279"/>
      <c r="D6" s="279"/>
      <c r="E6" s="279"/>
      <c r="F6" s="279"/>
      <c r="G6" s="279"/>
      <c r="H6" s="279" t="s">
        <v>144</v>
      </c>
      <c r="I6" s="280"/>
      <c r="J6" s="281"/>
    </row>
    <row r="7" spans="1:17" ht="15.75" customHeight="1" outlineLevel="1" x14ac:dyDescent="0.25">
      <c r="A7" s="76" t="s">
        <v>86</v>
      </c>
      <c r="B7" s="108"/>
      <c r="C7" s="108"/>
      <c r="D7" s="108"/>
      <c r="E7" s="108"/>
      <c r="F7" s="108"/>
      <c r="G7" s="203"/>
      <c r="H7" s="273" t="s">
        <v>143</v>
      </c>
      <c r="I7" s="273"/>
      <c r="J7" s="278"/>
    </row>
    <row r="8" spans="1:17" ht="19.5" customHeight="1" outlineLevel="1" thickBot="1" x14ac:dyDescent="0.3">
      <c r="A8" s="289" t="s">
        <v>87</v>
      </c>
      <c r="B8" s="290"/>
      <c r="C8" s="290"/>
      <c r="D8" s="290"/>
      <c r="E8" s="290"/>
      <c r="F8" s="290"/>
      <c r="G8" s="290"/>
      <c r="H8" s="282" t="s">
        <v>142</v>
      </c>
      <c r="I8" s="282"/>
      <c r="J8" s="283"/>
    </row>
    <row r="9" spans="1:17" ht="17.25" customHeight="1" thickBot="1" x14ac:dyDescent="0.3">
      <c r="A9" s="30"/>
    </row>
    <row r="10" spans="1:17" ht="13.5" customHeight="1" thickBot="1" x14ac:dyDescent="0.25">
      <c r="A10" s="28" t="s">
        <v>32</v>
      </c>
      <c r="B10" s="284" t="s">
        <v>71</v>
      </c>
      <c r="C10" s="285"/>
      <c r="D10" s="29"/>
      <c r="E10" s="29"/>
      <c r="F10" s="29"/>
      <c r="G10" s="29"/>
      <c r="H10" s="206"/>
      <c r="I10" s="29"/>
      <c r="J10" s="29"/>
      <c r="K10" s="29"/>
      <c r="L10" s="29"/>
      <c r="M10" s="406"/>
      <c r="N10" s="407"/>
      <c r="O10" s="407"/>
      <c r="P10" s="407"/>
      <c r="Q10" s="407"/>
    </row>
    <row r="11" spans="1:17" ht="21" customHeight="1" thickBot="1" x14ac:dyDescent="0.25">
      <c r="A11" s="104" t="s">
        <v>54</v>
      </c>
      <c r="B11" s="286" t="s">
        <v>66</v>
      </c>
      <c r="C11" s="287"/>
      <c r="D11" s="117"/>
      <c r="E11" s="117"/>
      <c r="F11" s="117"/>
      <c r="G11" s="75"/>
      <c r="H11" s="207"/>
      <c r="I11" s="121"/>
      <c r="J11" s="121"/>
      <c r="K11" s="121"/>
      <c r="L11" s="121"/>
      <c r="M11" s="408"/>
      <c r="N11" s="409"/>
      <c r="O11" s="409"/>
      <c r="P11" s="409"/>
      <c r="Q11" s="409"/>
    </row>
    <row r="12" spans="1:17" ht="12.75" customHeight="1" x14ac:dyDescent="0.25">
      <c r="A12" s="20"/>
      <c r="B12" s="110"/>
      <c r="C12" s="110"/>
      <c r="D12" s="110"/>
      <c r="E12" s="110"/>
      <c r="F12" s="110"/>
      <c r="G12" s="25"/>
      <c r="H12" s="208"/>
      <c r="I12" s="110"/>
      <c r="J12" s="110"/>
      <c r="K12" s="110"/>
      <c r="L12" s="110"/>
      <c r="M12" s="141"/>
      <c r="N12" s="141"/>
      <c r="O12" s="23"/>
      <c r="P12" s="24"/>
      <c r="Q12" s="24"/>
    </row>
    <row r="13" spans="1:17" ht="14.25" customHeight="1" thickBot="1" x14ac:dyDescent="0.3">
      <c r="A13" s="21"/>
      <c r="B13" s="110"/>
      <c r="C13" s="110"/>
      <c r="D13" s="110"/>
      <c r="E13" s="110"/>
      <c r="F13" s="110"/>
      <c r="G13" s="19"/>
      <c r="H13" s="208"/>
      <c r="I13" s="110"/>
      <c r="J13" s="110"/>
      <c r="K13" s="110"/>
      <c r="L13" s="110"/>
      <c r="M13" s="141"/>
      <c r="N13" s="141"/>
      <c r="O13" s="17"/>
      <c r="P13" s="18"/>
      <c r="Q13" s="18"/>
    </row>
    <row r="14" spans="1:17" ht="24" customHeight="1" thickBot="1" x14ac:dyDescent="0.25">
      <c r="A14" s="391" t="s">
        <v>113</v>
      </c>
      <c r="B14" s="392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68"/>
      <c r="P14" s="69"/>
      <c r="Q14" s="26"/>
    </row>
    <row r="15" spans="1:17" ht="16.5" customHeight="1" x14ac:dyDescent="0.25">
      <c r="A15" s="31" t="s">
        <v>111</v>
      </c>
      <c r="B15" s="32"/>
      <c r="C15" s="32"/>
      <c r="D15" s="32"/>
      <c r="E15" s="32"/>
      <c r="F15" s="32"/>
      <c r="G15" s="32"/>
      <c r="H15" s="209"/>
      <c r="I15" s="32"/>
      <c r="J15" s="32"/>
      <c r="K15" s="32"/>
      <c r="L15" s="32"/>
      <c r="M15" s="32"/>
      <c r="N15" s="32"/>
      <c r="O15" s="32"/>
      <c r="P15" s="33"/>
      <c r="Q15" s="23"/>
    </row>
    <row r="16" spans="1:17" ht="8.25" customHeight="1" thickBot="1" x14ac:dyDescent="0.25">
      <c r="A16" s="34"/>
      <c r="B16" s="35"/>
      <c r="C16" s="35"/>
      <c r="D16" s="35"/>
      <c r="E16" s="35"/>
      <c r="F16" s="35"/>
      <c r="G16" s="35"/>
      <c r="H16" s="210"/>
      <c r="I16" s="35"/>
      <c r="J16" s="35"/>
      <c r="K16" s="35"/>
      <c r="L16" s="35"/>
      <c r="M16" s="35"/>
      <c r="N16" s="35"/>
      <c r="O16" s="35"/>
      <c r="P16" s="36"/>
      <c r="Q16" s="24"/>
    </row>
    <row r="17" spans="1:17" ht="12.75" outlineLevel="1" x14ac:dyDescent="0.2">
      <c r="O17" s="397"/>
      <c r="P17" s="397"/>
    </row>
    <row r="18" spans="1:17" ht="15" customHeight="1" outlineLevel="1" x14ac:dyDescent="0.2">
      <c r="O18" s="398"/>
      <c r="P18" s="398"/>
    </row>
    <row r="19" spans="1:17" ht="15" customHeight="1" outlineLevel="1" x14ac:dyDescent="0.2">
      <c r="O19" s="398"/>
      <c r="P19" s="398"/>
    </row>
    <row r="20" spans="1:17" ht="12.75" outlineLevel="1" x14ac:dyDescent="0.2">
      <c r="O20" s="398"/>
      <c r="P20" s="398"/>
    </row>
    <row r="21" spans="1:17" ht="21" customHeight="1" outlineLevel="1" x14ac:dyDescent="0.2">
      <c r="O21" s="398"/>
      <c r="P21" s="398"/>
    </row>
    <row r="22" spans="1:17" ht="12.75" outlineLevel="1" x14ac:dyDescent="0.2">
      <c r="O22" s="399"/>
      <c r="P22" s="399"/>
    </row>
    <row r="23" spans="1:17" ht="54.75" customHeight="1" thickBot="1" x14ac:dyDescent="0.25">
      <c r="A23" s="52" t="s">
        <v>0</v>
      </c>
      <c r="B23" s="410" t="s">
        <v>69</v>
      </c>
      <c r="C23" s="411"/>
      <c r="D23" s="411"/>
      <c r="E23" s="411"/>
      <c r="F23" s="411"/>
      <c r="G23" s="412"/>
      <c r="H23" s="211" t="s">
        <v>80</v>
      </c>
      <c r="I23" s="53" t="s">
        <v>30</v>
      </c>
      <c r="J23" s="53" t="s">
        <v>90</v>
      </c>
      <c r="K23" s="53" t="s">
        <v>140</v>
      </c>
      <c r="L23" s="53" t="s">
        <v>139</v>
      </c>
      <c r="M23" s="53" t="s">
        <v>56</v>
      </c>
      <c r="N23" s="105" t="s">
        <v>9</v>
      </c>
      <c r="O23" s="48" t="s">
        <v>29</v>
      </c>
      <c r="P23" s="46" t="s">
        <v>13</v>
      </c>
      <c r="Q23" s="47"/>
    </row>
    <row r="24" spans="1:17" ht="16.5" thickBot="1" x14ac:dyDescent="0.3">
      <c r="A24" s="58" t="s">
        <v>18</v>
      </c>
      <c r="B24" s="111"/>
      <c r="C24" s="111"/>
      <c r="D24" s="111"/>
      <c r="E24" s="111"/>
      <c r="F24" s="111"/>
      <c r="G24" s="57"/>
      <c r="H24" s="212"/>
      <c r="I24" s="122"/>
      <c r="J24" s="134"/>
      <c r="K24" s="134"/>
      <c r="L24" s="134"/>
      <c r="M24" s="122"/>
      <c r="N24" s="122"/>
      <c r="O24" s="56" t="str">
        <f t="shared" ref="O24:O54" si="0">IF(B24&lt;&gt;"",IF(I24&lt;&gt;"","1",""),"")</f>
        <v/>
      </c>
      <c r="P24" s="55" t="str">
        <f t="shared" ref="P24:P84" si="1">IF(O24&lt;&gt;"",IF(M24&lt;1,"-","Udført"),"")</f>
        <v/>
      </c>
      <c r="Q24" s="27"/>
    </row>
    <row r="25" spans="1:17" ht="15.75" customHeight="1" thickBot="1" x14ac:dyDescent="0.25">
      <c r="A25" s="73" t="s">
        <v>19</v>
      </c>
      <c r="B25" s="112"/>
      <c r="C25" s="119"/>
      <c r="D25" s="119"/>
      <c r="E25" s="119"/>
      <c r="F25" s="119"/>
      <c r="G25" s="54"/>
      <c r="H25" s="213"/>
      <c r="I25" s="123"/>
      <c r="J25" s="128"/>
      <c r="K25" s="128"/>
      <c r="L25" s="128"/>
      <c r="M25" s="123"/>
      <c r="N25" s="150"/>
      <c r="O25" s="67" t="str">
        <f t="shared" si="0"/>
        <v/>
      </c>
      <c r="P25" s="65"/>
    </row>
    <row r="26" spans="1:17" ht="14.1" customHeight="1" x14ac:dyDescent="0.2">
      <c r="A26" s="41"/>
      <c r="B26" s="371" t="s">
        <v>15</v>
      </c>
      <c r="C26" s="372"/>
      <c r="D26" s="372"/>
      <c r="E26" s="372"/>
      <c r="F26" s="372"/>
      <c r="G26" s="373"/>
      <c r="H26" s="214"/>
      <c r="I26" s="99"/>
      <c r="J26" s="99"/>
      <c r="K26" s="99"/>
      <c r="L26" s="99"/>
      <c r="M26" s="99"/>
      <c r="N26" s="151"/>
      <c r="O26" s="43" t="str">
        <f t="shared" si="0"/>
        <v/>
      </c>
      <c r="P26" s="44" t="str">
        <f t="shared" si="1"/>
        <v/>
      </c>
      <c r="Q26" s="27"/>
    </row>
    <row r="27" spans="1:17" ht="14.1" customHeight="1" x14ac:dyDescent="0.2">
      <c r="A27" s="13"/>
      <c r="B27" s="303" t="s">
        <v>33</v>
      </c>
      <c r="C27" s="304"/>
      <c r="D27" s="304"/>
      <c r="E27" s="304"/>
      <c r="F27" s="304"/>
      <c r="G27" s="305"/>
      <c r="H27" s="215"/>
      <c r="I27" s="16" t="s">
        <v>55</v>
      </c>
      <c r="J27" s="135"/>
      <c r="K27" s="135"/>
      <c r="L27" s="135"/>
      <c r="M27" s="16"/>
      <c r="N27" s="152"/>
      <c r="O27" s="11" t="str">
        <f t="shared" si="0"/>
        <v>1</v>
      </c>
      <c r="P27" s="12" t="str">
        <f t="shared" si="1"/>
        <v>-</v>
      </c>
    </row>
    <row r="28" spans="1:17" ht="14.1" customHeight="1" x14ac:dyDescent="0.2">
      <c r="A28" s="13"/>
      <c r="B28" s="303" t="s">
        <v>68</v>
      </c>
      <c r="C28" s="304"/>
      <c r="D28" s="304"/>
      <c r="E28" s="304"/>
      <c r="F28" s="304"/>
      <c r="G28" s="305"/>
      <c r="H28" s="215"/>
      <c r="I28" s="16" t="s">
        <v>55</v>
      </c>
      <c r="J28" s="135"/>
      <c r="K28" s="135"/>
      <c r="L28" s="135"/>
      <c r="M28" s="16"/>
      <c r="N28" s="152"/>
      <c r="O28" s="11" t="str">
        <f t="shared" si="0"/>
        <v>1</v>
      </c>
      <c r="P28" s="12" t="str">
        <f t="shared" si="1"/>
        <v>-</v>
      </c>
    </row>
    <row r="29" spans="1:17" ht="13.5" customHeight="1" x14ac:dyDescent="0.2">
      <c r="A29" s="13"/>
      <c r="B29" s="303" t="s">
        <v>149</v>
      </c>
      <c r="C29" s="304"/>
      <c r="D29" s="304"/>
      <c r="E29" s="304"/>
      <c r="F29" s="304"/>
      <c r="G29" s="305"/>
      <c r="H29" s="215" t="s">
        <v>114</v>
      </c>
      <c r="I29" s="16" t="s">
        <v>55</v>
      </c>
      <c r="J29" s="135"/>
      <c r="K29" s="135"/>
      <c r="L29" s="135"/>
      <c r="M29" s="16"/>
      <c r="N29" s="152"/>
      <c r="O29" s="11" t="str">
        <f t="shared" si="0"/>
        <v>1</v>
      </c>
      <c r="P29" s="12" t="str">
        <f t="shared" si="1"/>
        <v>-</v>
      </c>
    </row>
    <row r="30" spans="1:17" ht="14.1" customHeight="1" x14ac:dyDescent="0.2">
      <c r="A30" s="13"/>
      <c r="B30" s="303" t="s">
        <v>46</v>
      </c>
      <c r="C30" s="304"/>
      <c r="D30" s="304"/>
      <c r="E30" s="304"/>
      <c r="F30" s="304"/>
      <c r="G30" s="305"/>
      <c r="H30" s="215"/>
      <c r="I30" s="16" t="s">
        <v>55</v>
      </c>
      <c r="J30" s="136"/>
      <c r="K30" s="136"/>
      <c r="L30" s="136"/>
      <c r="M30" s="16"/>
      <c r="N30" s="152"/>
      <c r="O30" s="11" t="str">
        <f t="shared" si="0"/>
        <v>1</v>
      </c>
      <c r="P30" s="12" t="str">
        <f t="shared" si="1"/>
        <v>-</v>
      </c>
    </row>
    <row r="31" spans="1:17" ht="14.1" customHeight="1" thickBot="1" x14ac:dyDescent="0.25">
      <c r="A31" s="51"/>
      <c r="B31" s="342"/>
      <c r="C31" s="343"/>
      <c r="D31" s="343"/>
      <c r="E31" s="343"/>
      <c r="F31" s="343"/>
      <c r="G31" s="344"/>
      <c r="H31" s="217"/>
      <c r="I31" s="124"/>
      <c r="J31" s="124"/>
      <c r="K31" s="124"/>
      <c r="L31" s="124"/>
      <c r="M31" s="124"/>
      <c r="N31" s="115"/>
      <c r="O31" s="39" t="str">
        <f t="shared" si="0"/>
        <v/>
      </c>
      <c r="P31" s="40" t="str">
        <f t="shared" si="1"/>
        <v/>
      </c>
    </row>
    <row r="32" spans="1:17" ht="14.1" customHeight="1" thickBot="1" x14ac:dyDescent="0.25">
      <c r="A32" s="249" t="s">
        <v>190</v>
      </c>
      <c r="B32" s="250"/>
      <c r="C32" s="250"/>
      <c r="D32" s="250"/>
      <c r="E32" s="250"/>
      <c r="F32" s="250"/>
      <c r="G32" s="250"/>
      <c r="H32" s="218"/>
      <c r="I32" s="125"/>
      <c r="J32" s="125"/>
      <c r="K32" s="125"/>
      <c r="L32" s="125"/>
      <c r="M32" s="125"/>
      <c r="N32" s="125"/>
      <c r="O32" s="251" t="str">
        <f>IF(B32&lt;&gt;"",IF(I32&lt;&gt;"","1",""),"")</f>
        <v/>
      </c>
      <c r="P32" s="252" t="str">
        <f>IF(O32&lt;&gt;"",IF(M32&lt;1,"-","Udført"),"")</f>
        <v/>
      </c>
    </row>
    <row r="33" spans="1:16" ht="14.1" customHeight="1" x14ac:dyDescent="0.2">
      <c r="A33" s="41"/>
      <c r="B33" s="388" t="s">
        <v>125</v>
      </c>
      <c r="C33" s="389"/>
      <c r="D33" s="389"/>
      <c r="E33" s="389"/>
      <c r="F33" s="389"/>
      <c r="G33" s="390"/>
      <c r="H33" s="214"/>
      <c r="I33" s="99"/>
      <c r="J33" s="99"/>
      <c r="K33" s="99"/>
      <c r="L33" s="99"/>
      <c r="M33" s="99"/>
      <c r="N33" s="151"/>
      <c r="O33" s="45" t="str">
        <f t="shared" si="0"/>
        <v/>
      </c>
      <c r="P33" s="44" t="str">
        <f t="shared" si="1"/>
        <v/>
      </c>
    </row>
    <row r="34" spans="1:16" ht="14.1" customHeight="1" x14ac:dyDescent="0.2">
      <c r="A34" s="13"/>
      <c r="B34" s="303" t="s">
        <v>10</v>
      </c>
      <c r="C34" s="304"/>
      <c r="D34" s="304"/>
      <c r="E34" s="304"/>
      <c r="F34" s="304"/>
      <c r="G34" s="305"/>
      <c r="H34" s="215"/>
      <c r="I34" s="16" t="s">
        <v>44</v>
      </c>
      <c r="J34" s="16"/>
      <c r="K34" s="198"/>
      <c r="L34" s="198"/>
      <c r="M34" s="16"/>
      <c r="N34" s="152"/>
      <c r="O34" s="11" t="str">
        <f t="shared" si="0"/>
        <v>1</v>
      </c>
      <c r="P34" s="12" t="str">
        <f t="shared" si="1"/>
        <v>-</v>
      </c>
    </row>
    <row r="35" spans="1:16" ht="14.1" customHeight="1" x14ac:dyDescent="0.2">
      <c r="A35" s="51"/>
      <c r="B35" s="342" t="s">
        <v>11</v>
      </c>
      <c r="C35" s="343"/>
      <c r="D35" s="343"/>
      <c r="E35" s="343"/>
      <c r="F35" s="343"/>
      <c r="G35" s="344"/>
      <c r="H35" s="217"/>
      <c r="I35" s="124" t="s">
        <v>55</v>
      </c>
      <c r="J35" s="235"/>
      <c r="K35" s="235"/>
      <c r="L35" s="235"/>
      <c r="M35" s="124"/>
      <c r="N35" s="115"/>
      <c r="O35" s="39" t="str">
        <f t="shared" si="0"/>
        <v>1</v>
      </c>
      <c r="P35" s="40" t="str">
        <f t="shared" si="1"/>
        <v>-</v>
      </c>
    </row>
    <row r="36" spans="1:16" s="27" customFormat="1" ht="14.1" customHeight="1" x14ac:dyDescent="0.2">
      <c r="A36" s="13"/>
      <c r="B36" s="387"/>
      <c r="C36" s="387"/>
      <c r="D36" s="387"/>
      <c r="E36" s="387"/>
      <c r="F36" s="387"/>
      <c r="G36" s="387"/>
      <c r="H36" s="215"/>
      <c r="I36" s="16"/>
      <c r="J36" s="16"/>
      <c r="K36" s="16"/>
      <c r="L36" s="16"/>
      <c r="M36" s="16"/>
      <c r="N36" s="16"/>
      <c r="O36" s="11" t="str">
        <f t="shared" si="0"/>
        <v/>
      </c>
      <c r="P36" s="12" t="str">
        <f t="shared" si="1"/>
        <v/>
      </c>
    </row>
    <row r="37" spans="1:16" ht="13.5" customHeight="1" x14ac:dyDescent="0.2">
      <c r="A37" s="41"/>
      <c r="B37" s="388" t="s">
        <v>16</v>
      </c>
      <c r="C37" s="389"/>
      <c r="D37" s="389"/>
      <c r="E37" s="389"/>
      <c r="F37" s="389"/>
      <c r="G37" s="390"/>
      <c r="H37" s="214" t="s">
        <v>115</v>
      </c>
      <c r="I37" s="99"/>
      <c r="J37" s="99"/>
      <c r="K37" s="99"/>
      <c r="L37" s="99"/>
      <c r="M37" s="99"/>
      <c r="N37" s="151"/>
      <c r="O37" s="45" t="str">
        <f t="shared" si="0"/>
        <v/>
      </c>
      <c r="P37" s="44" t="str">
        <f t="shared" si="1"/>
        <v/>
      </c>
    </row>
    <row r="38" spans="1:16" ht="13.5" customHeight="1" x14ac:dyDescent="0.2">
      <c r="A38" s="13"/>
      <c r="B38" s="303" t="s">
        <v>95</v>
      </c>
      <c r="C38" s="304"/>
      <c r="D38" s="304"/>
      <c r="E38" s="304"/>
      <c r="F38" s="304"/>
      <c r="G38" s="305"/>
      <c r="H38" s="215" t="s">
        <v>116</v>
      </c>
      <c r="I38" s="16" t="s">
        <v>55</v>
      </c>
      <c r="J38" s="135"/>
      <c r="K38" s="135"/>
      <c r="L38" s="135"/>
      <c r="M38" s="16"/>
      <c r="N38" s="152"/>
      <c r="O38" s="11" t="str">
        <f t="shared" si="0"/>
        <v>1</v>
      </c>
      <c r="P38" s="12" t="str">
        <f t="shared" si="1"/>
        <v>-</v>
      </c>
    </row>
    <row r="39" spans="1:16" ht="13.5" customHeight="1" x14ac:dyDescent="0.2">
      <c r="A39" s="13"/>
      <c r="B39" s="303" t="s">
        <v>39</v>
      </c>
      <c r="C39" s="304"/>
      <c r="D39" s="304"/>
      <c r="E39" s="304"/>
      <c r="F39" s="304"/>
      <c r="G39" s="305"/>
      <c r="H39" s="215"/>
      <c r="I39" s="16" t="s">
        <v>55</v>
      </c>
      <c r="J39" s="135"/>
      <c r="K39" s="135"/>
      <c r="L39" s="135"/>
      <c r="M39" s="16"/>
      <c r="N39" s="152"/>
      <c r="O39" s="11" t="str">
        <f t="shared" si="0"/>
        <v>1</v>
      </c>
      <c r="P39" s="12" t="str">
        <f t="shared" si="1"/>
        <v>-</v>
      </c>
    </row>
    <row r="40" spans="1:16" ht="13.5" customHeight="1" x14ac:dyDescent="0.2">
      <c r="A40" s="13"/>
      <c r="B40" s="303"/>
      <c r="C40" s="304"/>
      <c r="D40" s="304"/>
      <c r="E40" s="304"/>
      <c r="F40" s="304"/>
      <c r="G40" s="305"/>
      <c r="H40" s="215"/>
      <c r="I40" s="16"/>
      <c r="J40" s="16"/>
      <c r="K40" s="16"/>
      <c r="L40" s="16"/>
      <c r="M40" s="16"/>
      <c r="N40" s="152"/>
      <c r="O40" s="11" t="str">
        <f t="shared" si="0"/>
        <v/>
      </c>
      <c r="P40" s="12" t="str">
        <f t="shared" si="1"/>
        <v/>
      </c>
    </row>
    <row r="41" spans="1:16" ht="13.5" customHeight="1" x14ac:dyDescent="0.2">
      <c r="A41" s="13"/>
      <c r="B41" s="359" t="s">
        <v>17</v>
      </c>
      <c r="C41" s="360"/>
      <c r="D41" s="360"/>
      <c r="E41" s="360"/>
      <c r="F41" s="360"/>
      <c r="G41" s="361"/>
      <c r="H41" s="216" t="s">
        <v>115</v>
      </c>
      <c r="I41" s="16"/>
      <c r="J41" s="16"/>
      <c r="K41" s="16"/>
      <c r="L41" s="16"/>
      <c r="M41" s="16"/>
      <c r="N41" s="152"/>
      <c r="O41" s="11" t="str">
        <f t="shared" si="0"/>
        <v/>
      </c>
      <c r="P41" s="12" t="str">
        <f t="shared" si="1"/>
        <v/>
      </c>
    </row>
    <row r="42" spans="1:16" ht="13.5" customHeight="1" x14ac:dyDescent="0.2">
      <c r="A42" s="13"/>
      <c r="B42" s="303" t="s">
        <v>74</v>
      </c>
      <c r="C42" s="304"/>
      <c r="D42" s="304"/>
      <c r="E42" s="304"/>
      <c r="F42" s="304"/>
      <c r="G42" s="305"/>
      <c r="H42" s="215" t="s">
        <v>117</v>
      </c>
      <c r="I42" s="16" t="s">
        <v>55</v>
      </c>
      <c r="J42" s="135"/>
      <c r="K42" s="135"/>
      <c r="L42" s="135"/>
      <c r="M42" s="16"/>
      <c r="N42" s="152"/>
      <c r="O42" s="11" t="str">
        <f t="shared" si="0"/>
        <v>1</v>
      </c>
      <c r="P42" s="12" t="str">
        <f t="shared" si="1"/>
        <v>-</v>
      </c>
    </row>
    <row r="43" spans="1:16" ht="13.5" customHeight="1" x14ac:dyDescent="0.2">
      <c r="A43" s="13"/>
      <c r="B43" s="303" t="s">
        <v>39</v>
      </c>
      <c r="C43" s="304"/>
      <c r="D43" s="304"/>
      <c r="E43" s="304"/>
      <c r="F43" s="304"/>
      <c r="G43" s="305"/>
      <c r="H43" s="215"/>
      <c r="I43" s="16" t="s">
        <v>55</v>
      </c>
      <c r="J43" s="135"/>
      <c r="K43" s="135"/>
      <c r="L43" s="135"/>
      <c r="M43" s="16"/>
      <c r="N43" s="152"/>
      <c r="O43" s="11" t="str">
        <f t="shared" si="0"/>
        <v>1</v>
      </c>
      <c r="P43" s="12" t="str">
        <f t="shared" si="1"/>
        <v>-</v>
      </c>
    </row>
    <row r="44" spans="1:16" ht="13.5" customHeight="1" thickBot="1" x14ac:dyDescent="0.25">
      <c r="A44" s="51"/>
      <c r="B44" s="319"/>
      <c r="C44" s="320"/>
      <c r="D44" s="320"/>
      <c r="E44" s="320"/>
      <c r="F44" s="320"/>
      <c r="G44" s="321"/>
      <c r="H44" s="217"/>
      <c r="I44" s="124"/>
      <c r="J44" s="124"/>
      <c r="K44" s="124"/>
      <c r="L44" s="124"/>
      <c r="M44" s="124"/>
      <c r="N44" s="115"/>
      <c r="O44" s="39" t="str">
        <f t="shared" si="0"/>
        <v/>
      </c>
      <c r="P44" s="40" t="str">
        <f t="shared" si="1"/>
        <v/>
      </c>
    </row>
    <row r="45" spans="1:16" ht="15.75" customHeight="1" thickBot="1" x14ac:dyDescent="0.25">
      <c r="A45" s="72" t="s">
        <v>36</v>
      </c>
      <c r="B45" s="113"/>
      <c r="C45" s="120"/>
      <c r="D45" s="120"/>
      <c r="E45" s="120"/>
      <c r="F45" s="120"/>
      <c r="G45" s="63"/>
      <c r="H45" s="218"/>
      <c r="I45" s="125"/>
      <c r="J45" s="125"/>
      <c r="K45" s="125"/>
      <c r="L45" s="125"/>
      <c r="M45" s="125"/>
      <c r="N45" s="153"/>
      <c r="O45" s="77" t="str">
        <f t="shared" si="0"/>
        <v/>
      </c>
      <c r="P45" s="78"/>
    </row>
    <row r="46" spans="1:16" ht="13.5" customHeight="1" x14ac:dyDescent="0.2">
      <c r="A46" s="41"/>
      <c r="B46" s="300" t="s">
        <v>57</v>
      </c>
      <c r="C46" s="301"/>
      <c r="D46" s="301"/>
      <c r="E46" s="301"/>
      <c r="F46" s="301"/>
      <c r="G46" s="302"/>
      <c r="H46" s="219"/>
      <c r="I46" s="99"/>
      <c r="J46" s="99"/>
      <c r="K46" s="99"/>
      <c r="L46" s="99"/>
      <c r="M46" s="99"/>
      <c r="N46" s="151"/>
      <c r="O46" s="45" t="str">
        <f t="shared" si="0"/>
        <v/>
      </c>
      <c r="P46" s="44" t="str">
        <f t="shared" si="1"/>
        <v/>
      </c>
    </row>
    <row r="47" spans="1:16" ht="13.5" thickBot="1" x14ac:dyDescent="0.25">
      <c r="A47" s="51"/>
      <c r="B47" s="322"/>
      <c r="C47" s="323"/>
      <c r="D47" s="323"/>
      <c r="E47" s="323"/>
      <c r="F47" s="323"/>
      <c r="G47" s="324"/>
      <c r="H47" s="217"/>
      <c r="I47" s="124"/>
      <c r="J47" s="124"/>
      <c r="K47" s="124"/>
      <c r="L47" s="124"/>
      <c r="M47" s="124"/>
      <c r="N47" s="115"/>
      <c r="O47" s="39" t="str">
        <f t="shared" si="0"/>
        <v/>
      </c>
      <c r="P47" s="40" t="str">
        <f t="shared" si="1"/>
        <v/>
      </c>
    </row>
    <row r="48" spans="1:16" ht="16.5" thickBot="1" x14ac:dyDescent="0.25">
      <c r="A48" s="71" t="s">
        <v>194</v>
      </c>
      <c r="B48" s="113"/>
      <c r="C48" s="120"/>
      <c r="D48" s="120"/>
      <c r="E48" s="120"/>
      <c r="F48" s="120"/>
      <c r="G48" s="64"/>
      <c r="H48" s="220"/>
      <c r="I48" s="126"/>
      <c r="J48" s="125"/>
      <c r="K48" s="125"/>
      <c r="L48" s="125"/>
      <c r="M48" s="125"/>
      <c r="N48" s="153"/>
      <c r="O48" s="77" t="str">
        <f t="shared" si="0"/>
        <v/>
      </c>
      <c r="P48" s="78"/>
    </row>
    <row r="49" spans="1:16" ht="14.1" customHeight="1" x14ac:dyDescent="0.2">
      <c r="A49" s="41"/>
      <c r="B49" s="371" t="s">
        <v>2</v>
      </c>
      <c r="C49" s="372"/>
      <c r="D49" s="372"/>
      <c r="E49" s="372"/>
      <c r="F49" s="372"/>
      <c r="G49" s="373"/>
      <c r="H49" s="214"/>
      <c r="I49" s="99"/>
      <c r="J49" s="99"/>
      <c r="K49" s="99"/>
      <c r="L49" s="99"/>
      <c r="M49" s="99"/>
      <c r="N49" s="151"/>
      <c r="O49" s="45" t="str">
        <f t="shared" si="0"/>
        <v/>
      </c>
      <c r="P49" s="44" t="str">
        <f t="shared" si="1"/>
        <v/>
      </c>
    </row>
    <row r="50" spans="1:16" ht="13.5" customHeight="1" x14ac:dyDescent="0.2">
      <c r="A50" s="13"/>
      <c r="B50" s="303" t="s">
        <v>75</v>
      </c>
      <c r="C50" s="304"/>
      <c r="D50" s="304"/>
      <c r="E50" s="304"/>
      <c r="F50" s="304"/>
      <c r="G50" s="305"/>
      <c r="H50" s="215" t="s">
        <v>112</v>
      </c>
      <c r="I50" s="16" t="s">
        <v>44</v>
      </c>
      <c r="J50" s="16"/>
      <c r="K50" s="198"/>
      <c r="L50" s="198"/>
      <c r="M50" s="16"/>
      <c r="N50" s="152"/>
      <c r="O50" s="11" t="str">
        <f t="shared" si="0"/>
        <v>1</v>
      </c>
      <c r="P50" s="12" t="str">
        <f t="shared" si="1"/>
        <v>-</v>
      </c>
    </row>
    <row r="51" spans="1:16" ht="13.5" customHeight="1" x14ac:dyDescent="0.2">
      <c r="A51" s="13"/>
      <c r="B51" s="359"/>
      <c r="C51" s="360"/>
      <c r="D51" s="360"/>
      <c r="E51" s="360"/>
      <c r="F51" s="360"/>
      <c r="G51" s="361"/>
      <c r="H51" s="215"/>
      <c r="I51" s="16"/>
      <c r="J51" s="124"/>
      <c r="K51" s="124"/>
      <c r="L51" s="124"/>
      <c r="M51" s="16"/>
      <c r="N51" s="152"/>
      <c r="O51" s="11" t="str">
        <f t="shared" si="0"/>
        <v/>
      </c>
      <c r="P51" s="12" t="str">
        <f t="shared" si="1"/>
        <v/>
      </c>
    </row>
    <row r="52" spans="1:16" ht="13.5" customHeight="1" x14ac:dyDescent="0.2">
      <c r="A52" s="13"/>
      <c r="B52" s="359" t="s">
        <v>195</v>
      </c>
      <c r="C52" s="360"/>
      <c r="D52" s="360"/>
      <c r="E52" s="360"/>
      <c r="F52" s="360"/>
      <c r="G52" s="361"/>
      <c r="H52" s="216"/>
      <c r="I52" s="16"/>
      <c r="J52" s="16"/>
      <c r="K52" s="16"/>
      <c r="L52" s="16"/>
      <c r="M52" s="16"/>
      <c r="N52" s="152"/>
      <c r="O52" s="11" t="str">
        <f t="shared" si="0"/>
        <v/>
      </c>
      <c r="P52" s="12" t="str">
        <f t="shared" si="1"/>
        <v/>
      </c>
    </row>
    <row r="53" spans="1:16" ht="13.5" customHeight="1" x14ac:dyDescent="0.2">
      <c r="A53" s="13"/>
      <c r="B53" s="303" t="s">
        <v>123</v>
      </c>
      <c r="C53" s="304"/>
      <c r="D53" s="304"/>
      <c r="E53" s="304"/>
      <c r="F53" s="304"/>
      <c r="G53" s="166"/>
      <c r="H53" s="216"/>
      <c r="I53" s="16" t="s">
        <v>40</v>
      </c>
      <c r="J53" s="16"/>
      <c r="K53" s="198"/>
      <c r="L53" s="198"/>
      <c r="M53" s="16"/>
      <c r="N53" s="152"/>
      <c r="O53" s="164" t="str">
        <f t="shared" si="0"/>
        <v>1</v>
      </c>
      <c r="P53" s="165" t="str">
        <f>IF(O53&lt;&gt;"",IF(M53&lt;1,"-","Udført"),"")</f>
        <v>-</v>
      </c>
    </row>
    <row r="54" spans="1:16" ht="13.5" customHeight="1" x14ac:dyDescent="0.2">
      <c r="A54" s="13"/>
      <c r="B54" s="303" t="s">
        <v>76</v>
      </c>
      <c r="C54" s="304"/>
      <c r="D54" s="304"/>
      <c r="E54" s="304"/>
      <c r="F54" s="304"/>
      <c r="G54" s="305"/>
      <c r="H54" s="215" t="s">
        <v>102</v>
      </c>
      <c r="I54" s="16" t="s">
        <v>44</v>
      </c>
      <c r="J54" s="16"/>
      <c r="K54" s="198"/>
      <c r="L54" s="198"/>
      <c r="M54" s="16"/>
      <c r="N54" s="152"/>
      <c r="O54" s="11" t="str">
        <f t="shared" si="0"/>
        <v>1</v>
      </c>
      <c r="P54" s="12" t="str">
        <f t="shared" si="1"/>
        <v>-</v>
      </c>
    </row>
    <row r="55" spans="1:16" ht="13.5" customHeight="1" thickBot="1" x14ac:dyDescent="0.25">
      <c r="A55" s="51"/>
      <c r="B55" s="322"/>
      <c r="C55" s="323"/>
      <c r="D55" s="323"/>
      <c r="E55" s="323"/>
      <c r="F55" s="323"/>
      <c r="G55" s="324"/>
      <c r="H55" s="221"/>
      <c r="I55" s="124"/>
      <c r="J55" s="115"/>
      <c r="K55" s="115"/>
      <c r="L55" s="115"/>
      <c r="M55" s="115"/>
      <c r="N55" s="115"/>
      <c r="O55" s="39" t="str">
        <f t="shared" ref="O55:O87" si="2">IF(B55&lt;&gt;"",IF(I55&lt;&gt;"","1",""),"")</f>
        <v/>
      </c>
      <c r="P55" s="40" t="str">
        <f t="shared" si="1"/>
        <v/>
      </c>
    </row>
    <row r="56" spans="1:16" ht="16.5" thickBot="1" x14ac:dyDescent="0.25">
      <c r="A56" s="71" t="s">
        <v>192</v>
      </c>
      <c r="B56" s="113"/>
      <c r="C56" s="120"/>
      <c r="D56" s="120"/>
      <c r="E56" s="120"/>
      <c r="F56" s="120"/>
      <c r="G56" s="64"/>
      <c r="H56" s="220"/>
      <c r="I56" s="126"/>
      <c r="J56" s="125"/>
      <c r="K56" s="125"/>
      <c r="L56" s="125"/>
      <c r="M56" s="125"/>
      <c r="N56" s="153"/>
      <c r="O56" s="77" t="str">
        <f t="shared" si="2"/>
        <v/>
      </c>
      <c r="P56" s="78"/>
    </row>
    <row r="57" spans="1:16" ht="14.1" customHeight="1" x14ac:dyDescent="0.2">
      <c r="A57" s="41"/>
      <c r="B57" s="371" t="s">
        <v>31</v>
      </c>
      <c r="C57" s="372"/>
      <c r="D57" s="372"/>
      <c r="E57" s="372"/>
      <c r="F57" s="372"/>
      <c r="G57" s="373"/>
      <c r="H57" s="214"/>
      <c r="I57" s="99"/>
      <c r="J57" s="99"/>
      <c r="K57" s="99"/>
      <c r="L57" s="99"/>
      <c r="M57" s="99"/>
      <c r="N57" s="151"/>
      <c r="O57" s="45" t="str">
        <f t="shared" si="2"/>
        <v/>
      </c>
      <c r="P57" s="44" t="str">
        <f t="shared" si="1"/>
        <v/>
      </c>
    </row>
    <row r="58" spans="1:16" ht="14.1" customHeight="1" x14ac:dyDescent="0.2">
      <c r="A58" s="74"/>
      <c r="B58" s="303" t="s">
        <v>91</v>
      </c>
      <c r="C58" s="304"/>
      <c r="D58" s="304"/>
      <c r="E58" s="304"/>
      <c r="F58" s="304"/>
      <c r="G58" s="305"/>
      <c r="H58" s="222" t="s">
        <v>92</v>
      </c>
      <c r="I58" s="16" t="s">
        <v>55</v>
      </c>
      <c r="J58" s="135"/>
      <c r="K58" s="135"/>
      <c r="L58" s="135"/>
      <c r="M58" s="142"/>
      <c r="N58" s="152"/>
      <c r="O58" s="11" t="str">
        <f t="shared" si="2"/>
        <v>1</v>
      </c>
      <c r="P58" s="12" t="str">
        <f t="shared" si="1"/>
        <v>-</v>
      </c>
    </row>
    <row r="59" spans="1:16" ht="14.1" customHeight="1" thickBot="1" x14ac:dyDescent="0.25">
      <c r="A59" s="51"/>
      <c r="B59" s="322"/>
      <c r="C59" s="323"/>
      <c r="D59" s="323"/>
      <c r="E59" s="323"/>
      <c r="F59" s="323"/>
      <c r="G59" s="324"/>
      <c r="H59" s="211"/>
      <c r="I59" s="124"/>
      <c r="J59" s="124"/>
      <c r="K59" s="124"/>
      <c r="L59" s="124"/>
      <c r="M59" s="124"/>
      <c r="N59" s="115"/>
      <c r="O59" s="39" t="str">
        <f t="shared" si="2"/>
        <v/>
      </c>
      <c r="P59" s="40" t="str">
        <f t="shared" si="1"/>
        <v/>
      </c>
    </row>
    <row r="60" spans="1:16" ht="16.5" thickBot="1" x14ac:dyDescent="0.25">
      <c r="A60" s="71" t="s">
        <v>20</v>
      </c>
      <c r="B60" s="113"/>
      <c r="C60" s="120"/>
      <c r="D60" s="120"/>
      <c r="E60" s="120"/>
      <c r="F60" s="120"/>
      <c r="G60" s="64"/>
      <c r="H60" s="220"/>
      <c r="I60" s="126"/>
      <c r="J60" s="125"/>
      <c r="K60" s="125"/>
      <c r="L60" s="125"/>
      <c r="M60" s="125"/>
      <c r="N60" s="153"/>
      <c r="O60" s="80" t="str">
        <f t="shared" si="2"/>
        <v/>
      </c>
      <c r="P60" s="78"/>
    </row>
    <row r="61" spans="1:16" ht="14.1" customHeight="1" x14ac:dyDescent="0.2">
      <c r="A61" s="41"/>
      <c r="B61" s="300" t="s">
        <v>58</v>
      </c>
      <c r="C61" s="301"/>
      <c r="D61" s="301"/>
      <c r="E61" s="301"/>
      <c r="F61" s="301"/>
      <c r="G61" s="302"/>
      <c r="H61" s="219"/>
      <c r="I61" s="99" t="s">
        <v>119</v>
      </c>
      <c r="J61" s="137"/>
      <c r="K61" s="137"/>
      <c r="L61" s="137"/>
      <c r="M61" s="99"/>
      <c r="N61" s="151"/>
      <c r="O61" s="45" t="str">
        <f t="shared" si="2"/>
        <v>1</v>
      </c>
      <c r="P61" s="44" t="str">
        <f t="shared" si="1"/>
        <v>-</v>
      </c>
    </row>
    <row r="62" spans="1:16" ht="14.1" customHeight="1" thickBot="1" x14ac:dyDescent="0.25">
      <c r="A62" s="51"/>
      <c r="B62" s="368"/>
      <c r="C62" s="369"/>
      <c r="D62" s="369"/>
      <c r="E62" s="369"/>
      <c r="F62" s="369"/>
      <c r="G62" s="370"/>
      <c r="H62" s="211"/>
      <c r="I62" s="124"/>
      <c r="J62" s="124"/>
      <c r="K62" s="124"/>
      <c r="L62" s="124"/>
      <c r="M62" s="124"/>
      <c r="N62" s="115"/>
      <c r="O62" s="39" t="str">
        <f t="shared" si="2"/>
        <v/>
      </c>
      <c r="P62" s="40" t="str">
        <f t="shared" si="1"/>
        <v/>
      </c>
    </row>
    <row r="63" spans="1:16" ht="15.75" customHeight="1" thickBot="1" x14ac:dyDescent="0.3">
      <c r="A63" s="174" t="s">
        <v>14</v>
      </c>
      <c r="B63" s="176"/>
      <c r="C63" s="114"/>
      <c r="D63" s="177"/>
      <c r="E63" s="114"/>
      <c r="F63" s="114"/>
      <c r="G63" s="178"/>
      <c r="H63" s="223"/>
      <c r="I63" s="179"/>
      <c r="J63" s="179"/>
      <c r="K63" s="179"/>
      <c r="L63" s="179"/>
      <c r="M63" s="179"/>
      <c r="N63" s="179"/>
      <c r="O63" s="180" t="str">
        <f t="shared" si="2"/>
        <v/>
      </c>
      <c r="P63" s="175"/>
    </row>
    <row r="64" spans="1:16" ht="25.5" x14ac:dyDescent="0.2">
      <c r="A64" s="41"/>
      <c r="B64" s="338" t="s">
        <v>120</v>
      </c>
      <c r="C64" s="339"/>
      <c r="D64" s="339"/>
      <c r="E64" s="339"/>
      <c r="F64" s="339"/>
      <c r="G64" s="340"/>
      <c r="H64" s="224" t="s">
        <v>94</v>
      </c>
      <c r="I64" s="118" t="s">
        <v>55</v>
      </c>
      <c r="J64" s="137"/>
      <c r="K64" s="199"/>
      <c r="L64" s="199"/>
      <c r="M64" s="234"/>
      <c r="N64" s="151"/>
      <c r="O64" s="45" t="str">
        <f t="shared" si="2"/>
        <v>1</v>
      </c>
      <c r="P64" s="44" t="str">
        <f t="shared" si="1"/>
        <v>-</v>
      </c>
    </row>
    <row r="65" spans="1:16" ht="13.5" customHeight="1" x14ac:dyDescent="0.2">
      <c r="A65" s="13"/>
      <c r="B65" s="303" t="s">
        <v>93</v>
      </c>
      <c r="C65" s="304"/>
      <c r="D65" s="304"/>
      <c r="E65" s="304"/>
      <c r="F65" s="304"/>
      <c r="G65" s="305"/>
      <c r="H65" s="215"/>
      <c r="I65" s="14" t="s">
        <v>40</v>
      </c>
      <c r="J65" s="135"/>
      <c r="K65" s="135"/>
      <c r="L65" s="135"/>
      <c r="M65" s="16"/>
      <c r="N65" s="152"/>
      <c r="O65" s="11" t="str">
        <f t="shared" si="2"/>
        <v>1</v>
      </c>
      <c r="P65" s="12" t="str">
        <f t="shared" si="1"/>
        <v>-</v>
      </c>
    </row>
    <row r="66" spans="1:16" ht="14.1" customHeight="1" thickBot="1" x14ac:dyDescent="0.25">
      <c r="A66" s="51"/>
      <c r="B66" s="322"/>
      <c r="C66" s="323"/>
      <c r="D66" s="323"/>
      <c r="E66" s="323"/>
      <c r="F66" s="323"/>
      <c r="G66" s="324"/>
      <c r="H66" s="217"/>
      <c r="I66" s="124"/>
      <c r="J66" s="124"/>
      <c r="K66" s="124"/>
      <c r="L66" s="124"/>
      <c r="M66" s="124"/>
      <c r="N66" s="115"/>
      <c r="O66" s="39" t="str">
        <f t="shared" si="2"/>
        <v/>
      </c>
      <c r="P66" s="40" t="str">
        <f t="shared" si="1"/>
        <v/>
      </c>
    </row>
    <row r="67" spans="1:16" ht="15.75" customHeight="1" thickBot="1" x14ac:dyDescent="0.25">
      <c r="A67" s="71" t="s">
        <v>21</v>
      </c>
      <c r="B67" s="113"/>
      <c r="C67" s="120"/>
      <c r="D67" s="120"/>
      <c r="E67" s="120"/>
      <c r="F67" s="120"/>
      <c r="G67" s="63"/>
      <c r="H67" s="218"/>
      <c r="I67" s="125"/>
      <c r="J67" s="125"/>
      <c r="K67" s="125"/>
      <c r="L67" s="125"/>
      <c r="M67" s="143" t="s">
        <v>67</v>
      </c>
      <c r="N67" s="154" t="s">
        <v>88</v>
      </c>
      <c r="O67" s="77" t="str">
        <f t="shared" si="2"/>
        <v/>
      </c>
      <c r="P67" s="79"/>
    </row>
    <row r="68" spans="1:16" ht="13.5" customHeight="1" x14ac:dyDescent="0.2">
      <c r="A68" s="42"/>
      <c r="B68" s="300" t="s">
        <v>35</v>
      </c>
      <c r="C68" s="301"/>
      <c r="D68" s="301"/>
      <c r="E68" s="301"/>
      <c r="F68" s="301"/>
      <c r="G68" s="302"/>
      <c r="H68" s="219"/>
      <c r="I68" s="99" t="s">
        <v>40</v>
      </c>
      <c r="J68" s="137"/>
      <c r="K68" s="199"/>
      <c r="L68" s="199"/>
      <c r="M68" s="99"/>
      <c r="N68" s="151"/>
      <c r="O68" s="45" t="str">
        <f t="shared" si="2"/>
        <v>1</v>
      </c>
      <c r="P68" s="44" t="str">
        <f t="shared" si="1"/>
        <v>-</v>
      </c>
    </row>
    <row r="69" spans="1:16" ht="13.5" customHeight="1" x14ac:dyDescent="0.2">
      <c r="A69" s="13"/>
      <c r="B69" s="303" t="s">
        <v>126</v>
      </c>
      <c r="C69" s="304"/>
      <c r="D69" s="304"/>
      <c r="E69" s="304"/>
      <c r="F69" s="304"/>
      <c r="G69" s="305"/>
      <c r="H69" s="215" t="s">
        <v>112</v>
      </c>
      <c r="I69" s="16" t="s">
        <v>44</v>
      </c>
      <c r="J69" s="16"/>
      <c r="K69" s="198"/>
      <c r="L69" s="198"/>
      <c r="M69" s="16"/>
      <c r="N69" s="152"/>
      <c r="O69" s="11" t="str">
        <f t="shared" si="2"/>
        <v>1</v>
      </c>
      <c r="P69" s="12" t="str">
        <f t="shared" si="1"/>
        <v>-</v>
      </c>
    </row>
    <row r="70" spans="1:16" ht="12.75" x14ac:dyDescent="0.2">
      <c r="A70" s="13"/>
      <c r="B70" s="303" t="s">
        <v>168</v>
      </c>
      <c r="C70" s="304"/>
      <c r="D70" s="304"/>
      <c r="E70" s="304"/>
      <c r="F70" s="304"/>
      <c r="G70" s="305"/>
      <c r="H70" s="222" t="s">
        <v>169</v>
      </c>
      <c r="I70" s="16" t="s">
        <v>96</v>
      </c>
      <c r="J70" s="135"/>
      <c r="K70" s="198"/>
      <c r="L70" s="198"/>
      <c r="M70" s="270"/>
      <c r="N70" s="152"/>
      <c r="O70" s="11" t="str">
        <f t="shared" si="2"/>
        <v>1</v>
      </c>
      <c r="P70" s="12" t="str">
        <f t="shared" si="1"/>
        <v>-</v>
      </c>
    </row>
    <row r="71" spans="1:16" ht="12.75" x14ac:dyDescent="0.2">
      <c r="A71" s="51"/>
      <c r="B71" s="384" t="s">
        <v>171</v>
      </c>
      <c r="C71" s="385"/>
      <c r="D71" s="385"/>
      <c r="E71" s="385"/>
      <c r="F71" s="385"/>
      <c r="G71" s="386"/>
      <c r="H71" s="222" t="s">
        <v>169</v>
      </c>
      <c r="I71" s="16" t="s">
        <v>96</v>
      </c>
      <c r="J71" s="235"/>
      <c r="K71" s="236"/>
      <c r="L71" s="236"/>
      <c r="M71" s="270"/>
      <c r="N71" s="115"/>
      <c r="O71" s="237" t="str">
        <f>IF(B71&lt;&gt;"",IF(I71&lt;&gt;"","1",""),"")</f>
        <v>1</v>
      </c>
      <c r="P71" s="238" t="str">
        <f>IF(O71&lt;&gt;"",IF(M71&lt;1,"-","Udført"),"")</f>
        <v>-</v>
      </c>
    </row>
    <row r="72" spans="1:16" ht="13.5" customHeight="1" thickBot="1" x14ac:dyDescent="0.25">
      <c r="A72" s="51"/>
      <c r="B72" s="306"/>
      <c r="C72" s="307"/>
      <c r="D72" s="307"/>
      <c r="E72" s="307"/>
      <c r="F72" s="307"/>
      <c r="G72" s="308"/>
      <c r="H72" s="211"/>
      <c r="I72" s="124"/>
      <c r="J72" s="124"/>
      <c r="K72" s="124"/>
      <c r="L72" s="124"/>
      <c r="M72" s="124"/>
      <c r="N72" s="115"/>
      <c r="O72" s="39" t="str">
        <f t="shared" si="2"/>
        <v/>
      </c>
      <c r="P72" s="40" t="str">
        <f t="shared" si="1"/>
        <v/>
      </c>
    </row>
    <row r="73" spans="1:16" ht="16.5" thickBot="1" x14ac:dyDescent="0.3">
      <c r="A73" s="58" t="s">
        <v>99</v>
      </c>
      <c r="B73" s="114"/>
      <c r="C73" s="114"/>
      <c r="D73" s="114"/>
      <c r="E73" s="114"/>
      <c r="F73" s="114"/>
      <c r="G73" s="58"/>
      <c r="H73" s="223"/>
      <c r="I73" s="127"/>
      <c r="J73" s="127"/>
      <c r="K73" s="127"/>
      <c r="L73" s="127"/>
      <c r="M73" s="127"/>
      <c r="N73" s="127"/>
      <c r="O73" s="56" t="str">
        <f t="shared" si="2"/>
        <v/>
      </c>
      <c r="P73" s="82"/>
    </row>
    <row r="74" spans="1:16" ht="13.5" customHeight="1" thickBot="1" x14ac:dyDescent="0.25">
      <c r="A74" s="381" t="s">
        <v>22</v>
      </c>
      <c r="B74" s="382"/>
      <c r="C74" s="382"/>
      <c r="D74" s="382"/>
      <c r="E74" s="382"/>
      <c r="F74" s="382"/>
      <c r="G74" s="382"/>
      <c r="H74" s="382"/>
      <c r="I74" s="383"/>
      <c r="J74" s="195"/>
      <c r="K74" s="196"/>
      <c r="L74" s="196"/>
      <c r="M74" s="194" t="s">
        <v>67</v>
      </c>
      <c r="N74" s="163" t="s">
        <v>88</v>
      </c>
      <c r="O74" s="184" t="str">
        <f t="shared" si="2"/>
        <v/>
      </c>
      <c r="P74" s="185"/>
    </row>
    <row r="75" spans="1:16" ht="13.5" customHeight="1" x14ac:dyDescent="0.2">
      <c r="A75" s="41"/>
      <c r="B75" s="315" t="s">
        <v>98</v>
      </c>
      <c r="C75" s="316"/>
      <c r="D75" s="316"/>
      <c r="E75" s="316"/>
      <c r="F75" s="316"/>
      <c r="G75" s="374"/>
      <c r="H75" s="225" t="s">
        <v>121</v>
      </c>
      <c r="I75" s="99" t="s">
        <v>78</v>
      </c>
      <c r="J75" s="137"/>
      <c r="K75" s="199"/>
      <c r="L75" s="199"/>
      <c r="M75" s="99"/>
      <c r="N75" s="151"/>
      <c r="O75" s="45" t="str">
        <f t="shared" si="2"/>
        <v>1</v>
      </c>
      <c r="P75" s="44" t="str">
        <f t="shared" si="1"/>
        <v>-</v>
      </c>
    </row>
    <row r="76" spans="1:16" ht="13.5" customHeight="1" thickBot="1" x14ac:dyDescent="0.25">
      <c r="A76" s="95"/>
      <c r="B76" s="96"/>
      <c r="C76" s="97"/>
      <c r="D76" s="97"/>
      <c r="E76" s="97"/>
      <c r="F76" s="97"/>
      <c r="G76" s="98"/>
      <c r="H76" s="226"/>
      <c r="I76" s="124"/>
      <c r="J76" s="124"/>
      <c r="K76" s="124"/>
      <c r="L76" s="124"/>
      <c r="M76" s="124"/>
      <c r="N76" s="115"/>
      <c r="O76" s="39" t="str">
        <f t="shared" si="2"/>
        <v/>
      </c>
      <c r="P76" s="40" t="str">
        <f t="shared" si="1"/>
        <v/>
      </c>
    </row>
    <row r="77" spans="1:16" ht="14.1" customHeight="1" thickBot="1" x14ac:dyDescent="0.25">
      <c r="A77" s="378" t="s">
        <v>23</v>
      </c>
      <c r="B77" s="379"/>
      <c r="C77" s="379"/>
      <c r="D77" s="379"/>
      <c r="E77" s="379"/>
      <c r="F77" s="379"/>
      <c r="G77" s="379"/>
      <c r="H77" s="379"/>
      <c r="I77" s="380"/>
      <c r="J77" s="193"/>
      <c r="K77" s="197"/>
      <c r="L77" s="197"/>
      <c r="M77" s="189" t="s">
        <v>67</v>
      </c>
      <c r="N77" s="182" t="s">
        <v>88</v>
      </c>
      <c r="O77" s="183" t="str">
        <f t="shared" si="2"/>
        <v/>
      </c>
      <c r="P77" s="181"/>
    </row>
    <row r="78" spans="1:16" ht="13.5" customHeight="1" x14ac:dyDescent="0.2">
      <c r="A78" s="62"/>
      <c r="B78" s="315" t="s">
        <v>97</v>
      </c>
      <c r="C78" s="316"/>
      <c r="D78" s="316"/>
      <c r="E78" s="316"/>
      <c r="F78" s="316"/>
      <c r="G78" s="374"/>
      <c r="H78" s="219" t="s">
        <v>121</v>
      </c>
      <c r="I78" s="99" t="s">
        <v>79</v>
      </c>
      <c r="J78" s="137"/>
      <c r="K78" s="199"/>
      <c r="L78" s="199"/>
      <c r="M78" s="99"/>
      <c r="N78" s="151"/>
      <c r="O78" s="45" t="str">
        <f t="shared" si="2"/>
        <v>1</v>
      </c>
      <c r="P78" s="44" t="str">
        <f t="shared" si="1"/>
        <v>-</v>
      </c>
    </row>
    <row r="79" spans="1:16" ht="14.1" customHeight="1" thickBot="1" x14ac:dyDescent="0.25">
      <c r="A79" s="95"/>
      <c r="B79" s="96"/>
      <c r="C79" s="97"/>
      <c r="D79" s="97"/>
      <c r="E79" s="97"/>
      <c r="F79" s="97"/>
      <c r="G79" s="98"/>
      <c r="H79" s="217"/>
      <c r="I79" s="124"/>
      <c r="J79" s="124"/>
      <c r="K79" s="124"/>
      <c r="L79" s="124"/>
      <c r="M79" s="124"/>
      <c r="N79" s="115"/>
      <c r="O79" s="39" t="str">
        <f t="shared" si="2"/>
        <v/>
      </c>
      <c r="P79" s="40" t="str">
        <f t="shared" si="1"/>
        <v/>
      </c>
    </row>
    <row r="80" spans="1:16" ht="14.1" customHeight="1" thickBot="1" x14ac:dyDescent="0.25">
      <c r="A80" s="378" t="s">
        <v>70</v>
      </c>
      <c r="B80" s="379"/>
      <c r="C80" s="379"/>
      <c r="D80" s="379"/>
      <c r="E80" s="379"/>
      <c r="F80" s="379"/>
      <c r="G80" s="379"/>
      <c r="H80" s="379"/>
      <c r="I80" s="380"/>
      <c r="J80" s="193"/>
      <c r="K80" s="193"/>
      <c r="L80" s="193"/>
      <c r="M80" s="143" t="s">
        <v>67</v>
      </c>
      <c r="N80" s="191" t="s">
        <v>88</v>
      </c>
      <c r="O80" s="183" t="str">
        <f t="shared" si="2"/>
        <v/>
      </c>
      <c r="P80" s="181"/>
    </row>
    <row r="81" spans="1:16" ht="13.5" customHeight="1" x14ac:dyDescent="0.2">
      <c r="A81" s="62"/>
      <c r="B81" s="315" t="s">
        <v>77</v>
      </c>
      <c r="C81" s="316"/>
      <c r="D81" s="316"/>
      <c r="E81" s="316"/>
      <c r="F81" s="316"/>
      <c r="G81" s="374"/>
      <c r="H81" s="219" t="s">
        <v>121</v>
      </c>
      <c r="I81" s="99" t="s">
        <v>79</v>
      </c>
      <c r="J81" s="137"/>
      <c r="K81" s="199"/>
      <c r="L81" s="199"/>
      <c r="M81" s="99"/>
      <c r="N81" s="151"/>
      <c r="O81" s="45" t="str">
        <f t="shared" si="2"/>
        <v>1</v>
      </c>
      <c r="P81" s="44" t="str">
        <f t="shared" si="1"/>
        <v>-</v>
      </c>
    </row>
    <row r="82" spans="1:16" ht="14.1" customHeight="1" thickBot="1" x14ac:dyDescent="0.25">
      <c r="A82" s="95"/>
      <c r="B82" s="96"/>
      <c r="C82" s="97"/>
      <c r="D82" s="97"/>
      <c r="E82" s="97"/>
      <c r="F82" s="97"/>
      <c r="G82" s="98"/>
      <c r="H82" s="217"/>
      <c r="I82" s="124"/>
      <c r="J82" s="124"/>
      <c r="K82" s="124"/>
      <c r="L82" s="124"/>
      <c r="M82" s="124"/>
      <c r="N82" s="115"/>
      <c r="O82" s="39" t="str">
        <f t="shared" si="2"/>
        <v/>
      </c>
      <c r="P82" s="40" t="str">
        <f t="shared" si="1"/>
        <v/>
      </c>
    </row>
    <row r="83" spans="1:16" ht="14.1" customHeight="1" thickBot="1" x14ac:dyDescent="0.25">
      <c r="A83" s="378" t="s">
        <v>41</v>
      </c>
      <c r="B83" s="379"/>
      <c r="C83" s="379"/>
      <c r="D83" s="379"/>
      <c r="E83" s="379"/>
      <c r="F83" s="379"/>
      <c r="G83" s="379"/>
      <c r="H83" s="379"/>
      <c r="I83" s="380"/>
      <c r="J83" s="190"/>
      <c r="K83" s="190"/>
      <c r="L83" s="190"/>
      <c r="M83" s="192" t="s">
        <v>67</v>
      </c>
      <c r="N83" s="191" t="s">
        <v>88</v>
      </c>
      <c r="O83" s="183" t="str">
        <f t="shared" si="2"/>
        <v/>
      </c>
      <c r="P83" s="181"/>
    </row>
    <row r="84" spans="1:16" ht="13.5" customHeight="1" x14ac:dyDescent="0.2">
      <c r="A84" s="62"/>
      <c r="B84" s="315" t="s">
        <v>77</v>
      </c>
      <c r="C84" s="316"/>
      <c r="D84" s="316"/>
      <c r="E84" s="316"/>
      <c r="F84" s="316"/>
      <c r="G84" s="374"/>
      <c r="H84" s="219" t="s">
        <v>121</v>
      </c>
      <c r="I84" s="99" t="s">
        <v>79</v>
      </c>
      <c r="J84" s="137"/>
      <c r="K84" s="199"/>
      <c r="L84" s="199"/>
      <c r="M84" s="99"/>
      <c r="N84" s="151"/>
      <c r="O84" s="45" t="str">
        <f t="shared" si="2"/>
        <v>1</v>
      </c>
      <c r="P84" s="44" t="str">
        <f t="shared" si="1"/>
        <v>-</v>
      </c>
    </row>
    <row r="85" spans="1:16" ht="16.5" thickBot="1" x14ac:dyDescent="0.25">
      <c r="A85" s="51"/>
      <c r="B85" s="375"/>
      <c r="C85" s="376"/>
      <c r="D85" s="376"/>
      <c r="E85" s="376"/>
      <c r="F85" s="376"/>
      <c r="G85" s="377"/>
      <c r="H85" s="227"/>
      <c r="I85" s="124"/>
      <c r="J85" s="124"/>
      <c r="K85" s="124"/>
      <c r="L85" s="124"/>
      <c r="M85" s="124"/>
      <c r="N85" s="115"/>
      <c r="O85" s="39" t="str">
        <f t="shared" si="2"/>
        <v/>
      </c>
      <c r="P85" s="40" t="str">
        <f t="shared" ref="P85:P149" si="3">IF(O85&lt;&gt;"",IF(M85&lt;1,"-","Udført"),"")</f>
        <v/>
      </c>
    </row>
    <row r="86" spans="1:16" ht="15.75" customHeight="1" thickBot="1" x14ac:dyDescent="0.3">
      <c r="A86" s="403" t="s">
        <v>59</v>
      </c>
      <c r="B86" s="404"/>
      <c r="C86" s="404"/>
      <c r="D86" s="404"/>
      <c r="E86" s="404"/>
      <c r="F86" s="404"/>
      <c r="G86" s="404"/>
      <c r="H86" s="404"/>
      <c r="I86" s="404"/>
      <c r="J86" s="405"/>
      <c r="K86" s="173"/>
      <c r="L86" s="173"/>
      <c r="M86" s="127"/>
      <c r="N86" s="157"/>
      <c r="O86" s="81" t="str">
        <f t="shared" si="2"/>
        <v/>
      </c>
      <c r="P86" s="82"/>
    </row>
    <row r="87" spans="1:16" ht="15.75" thickBot="1" x14ac:dyDescent="0.25">
      <c r="A87" s="66" t="s">
        <v>24</v>
      </c>
      <c r="B87" s="400"/>
      <c r="C87" s="401"/>
      <c r="D87" s="401"/>
      <c r="E87" s="401"/>
      <c r="F87" s="401"/>
      <c r="G87" s="402"/>
      <c r="H87" s="213"/>
      <c r="I87" s="128"/>
      <c r="J87" s="138"/>
      <c r="K87" s="138"/>
      <c r="L87" s="138"/>
      <c r="M87" s="145" t="s">
        <v>67</v>
      </c>
      <c r="N87" s="158" t="s">
        <v>88</v>
      </c>
      <c r="O87" s="83" t="str">
        <f t="shared" si="2"/>
        <v/>
      </c>
      <c r="P87" s="84"/>
    </row>
    <row r="88" spans="1:16" ht="12.75" x14ac:dyDescent="0.2">
      <c r="A88" s="41"/>
      <c r="B88" s="371" t="s">
        <v>131</v>
      </c>
      <c r="C88" s="372"/>
      <c r="D88" s="372"/>
      <c r="E88" s="372"/>
      <c r="F88" s="372"/>
      <c r="G88" s="373"/>
      <c r="H88" s="215"/>
      <c r="I88" s="14"/>
      <c r="J88" s="14"/>
      <c r="K88" s="14"/>
      <c r="L88" s="14"/>
      <c r="M88" s="14"/>
      <c r="N88" s="99"/>
      <c r="O88" s="45" t="str">
        <f t="shared" ref="O88:O123" si="4">IF(B88&lt;&gt;"",IF(I88&lt;&gt;"","1",""),"")</f>
        <v/>
      </c>
      <c r="P88" s="44" t="str">
        <f t="shared" si="3"/>
        <v/>
      </c>
    </row>
    <row r="89" spans="1:16" ht="29.25" customHeight="1" x14ac:dyDescent="0.2">
      <c r="A89" s="41"/>
      <c r="B89" s="338" t="s">
        <v>130</v>
      </c>
      <c r="C89" s="339"/>
      <c r="D89" s="339"/>
      <c r="E89" s="339"/>
      <c r="F89" s="339"/>
      <c r="G89" s="340"/>
      <c r="H89" s="215" t="s">
        <v>133</v>
      </c>
      <c r="I89" s="16" t="s">
        <v>55</v>
      </c>
      <c r="J89" s="135"/>
      <c r="K89" s="198"/>
      <c r="L89" s="198"/>
      <c r="M89" s="135"/>
      <c r="N89" s="99"/>
      <c r="O89" s="171" t="str">
        <f t="shared" si="4"/>
        <v>1</v>
      </c>
      <c r="P89" s="50" t="str">
        <f>IF(O89&lt;&gt;"",IF(M89&lt;1,"-","Udført"),"")</f>
        <v>-</v>
      </c>
    </row>
    <row r="90" spans="1:16" ht="29.25" customHeight="1" x14ac:dyDescent="0.2">
      <c r="A90" s="41"/>
      <c r="B90" s="338" t="s">
        <v>132</v>
      </c>
      <c r="C90" s="339"/>
      <c r="D90" s="339"/>
      <c r="E90" s="339"/>
      <c r="F90" s="339"/>
      <c r="G90" s="340"/>
      <c r="H90" s="215" t="s">
        <v>133</v>
      </c>
      <c r="I90" s="99" t="s">
        <v>55</v>
      </c>
      <c r="J90" s="135"/>
      <c r="K90" s="135"/>
      <c r="L90" s="135"/>
      <c r="M90" s="135"/>
      <c r="N90" s="99"/>
      <c r="O90" s="171" t="str">
        <f t="shared" si="4"/>
        <v>1</v>
      </c>
      <c r="P90" s="50" t="str">
        <f>IF(O90&lt;&gt;"",IF(M90&lt;1,"-","Udført"),"")</f>
        <v>-</v>
      </c>
    </row>
    <row r="91" spans="1:16" ht="25.5" x14ac:dyDescent="0.2">
      <c r="A91" s="22"/>
      <c r="B91" s="303" t="s">
        <v>134</v>
      </c>
      <c r="C91" s="304"/>
      <c r="D91" s="304"/>
      <c r="E91" s="304"/>
      <c r="F91" s="304"/>
      <c r="G91" s="167"/>
      <c r="H91" s="215" t="s">
        <v>104</v>
      </c>
      <c r="I91" s="16" t="s">
        <v>44</v>
      </c>
      <c r="J91" s="16"/>
      <c r="K91" s="135"/>
      <c r="L91" s="135"/>
      <c r="M91" s="16"/>
      <c r="N91" s="152"/>
      <c r="O91" s="11" t="str">
        <f t="shared" si="4"/>
        <v>1</v>
      </c>
      <c r="P91" s="12" t="str">
        <f t="shared" si="3"/>
        <v>-</v>
      </c>
    </row>
    <row r="92" spans="1:16" ht="25.5" x14ac:dyDescent="0.2">
      <c r="A92" s="13"/>
      <c r="B92" s="303" t="s">
        <v>135</v>
      </c>
      <c r="C92" s="304"/>
      <c r="D92" s="304"/>
      <c r="E92" s="304"/>
      <c r="F92" s="304"/>
      <c r="G92" s="305"/>
      <c r="H92" s="215" t="s">
        <v>104</v>
      </c>
      <c r="I92" s="16" t="s">
        <v>44</v>
      </c>
      <c r="J92" s="16"/>
      <c r="K92" s="135"/>
      <c r="L92" s="135"/>
      <c r="M92" s="16"/>
      <c r="N92" s="152"/>
      <c r="O92" s="11" t="str">
        <f t="shared" si="4"/>
        <v>1</v>
      </c>
      <c r="P92" s="12" t="str">
        <f t="shared" si="3"/>
        <v>-</v>
      </c>
    </row>
    <row r="93" spans="1:16" ht="25.5" x14ac:dyDescent="0.2">
      <c r="A93" s="13"/>
      <c r="B93" s="303" t="s">
        <v>136</v>
      </c>
      <c r="C93" s="304"/>
      <c r="D93" s="304"/>
      <c r="E93" s="304"/>
      <c r="F93" s="304"/>
      <c r="G93" s="305"/>
      <c r="H93" s="215" t="s">
        <v>104</v>
      </c>
      <c r="I93" s="16" t="s">
        <v>44</v>
      </c>
      <c r="J93" s="16"/>
      <c r="K93" s="135"/>
      <c r="L93" s="135"/>
      <c r="M93" s="16"/>
      <c r="N93" s="152"/>
      <c r="O93" s="11" t="str">
        <f t="shared" si="4"/>
        <v>1</v>
      </c>
      <c r="P93" s="12" t="str">
        <f t="shared" si="3"/>
        <v>-</v>
      </c>
    </row>
    <row r="94" spans="1:16" ht="27.75" customHeight="1" x14ac:dyDescent="0.2">
      <c r="A94" s="13"/>
      <c r="B94" s="303" t="s">
        <v>129</v>
      </c>
      <c r="C94" s="304"/>
      <c r="D94" s="304"/>
      <c r="E94" s="304"/>
      <c r="F94" s="304"/>
      <c r="G94" s="305"/>
      <c r="H94" s="215"/>
      <c r="I94" s="16" t="s">
        <v>55</v>
      </c>
      <c r="J94" s="135"/>
      <c r="K94" s="198"/>
      <c r="L94" s="198"/>
      <c r="M94" s="16"/>
      <c r="N94" s="152"/>
      <c r="O94" s="11" t="str">
        <f t="shared" si="4"/>
        <v>1</v>
      </c>
      <c r="P94" s="12" t="str">
        <f t="shared" si="3"/>
        <v>-</v>
      </c>
    </row>
    <row r="95" spans="1:16" ht="14.1" customHeight="1" x14ac:dyDescent="0.2">
      <c r="A95" s="51"/>
      <c r="B95" s="368"/>
      <c r="C95" s="369"/>
      <c r="D95" s="369"/>
      <c r="E95" s="369"/>
      <c r="F95" s="369"/>
      <c r="G95" s="370"/>
      <c r="H95" s="217"/>
      <c r="I95" s="124"/>
      <c r="J95" s="124"/>
      <c r="K95" s="124"/>
      <c r="L95" s="124"/>
      <c r="M95" s="124"/>
      <c r="N95" s="115"/>
      <c r="O95" s="11" t="str">
        <f t="shared" si="4"/>
        <v/>
      </c>
      <c r="P95" s="12" t="str">
        <f t="shared" si="3"/>
        <v/>
      </c>
    </row>
    <row r="96" spans="1:16" ht="14.1" customHeight="1" x14ac:dyDescent="0.2">
      <c r="A96" s="13"/>
      <c r="B96" s="359" t="s">
        <v>4</v>
      </c>
      <c r="C96" s="360"/>
      <c r="D96" s="360"/>
      <c r="E96" s="360"/>
      <c r="F96" s="360"/>
      <c r="G96" s="361"/>
      <c r="H96" s="216"/>
      <c r="I96" s="16"/>
      <c r="J96" s="16"/>
      <c r="K96" s="16"/>
      <c r="L96" s="16"/>
      <c r="M96" s="16"/>
      <c r="N96" s="16"/>
      <c r="O96" s="45" t="str">
        <f t="shared" si="4"/>
        <v/>
      </c>
      <c r="P96" s="44" t="str">
        <f t="shared" si="3"/>
        <v/>
      </c>
    </row>
    <row r="97" spans="1:16" ht="13.5" customHeight="1" x14ac:dyDescent="0.2">
      <c r="A97" s="13"/>
      <c r="B97" s="303" t="s">
        <v>160</v>
      </c>
      <c r="C97" s="304"/>
      <c r="D97" s="304"/>
      <c r="E97" s="304"/>
      <c r="F97" s="304"/>
      <c r="G97" s="305"/>
      <c r="H97" s="215"/>
      <c r="I97" s="16" t="s">
        <v>100</v>
      </c>
      <c r="J97" s="16"/>
      <c r="K97" s="198"/>
      <c r="L97" s="198"/>
      <c r="M97" s="16"/>
      <c r="N97" s="152"/>
      <c r="O97" s="11" t="str">
        <f t="shared" si="4"/>
        <v>1</v>
      </c>
      <c r="P97" s="12" t="str">
        <f t="shared" si="3"/>
        <v>-</v>
      </c>
    </row>
    <row r="98" spans="1:16" ht="13.5" customHeight="1" x14ac:dyDescent="0.2">
      <c r="A98" s="13"/>
      <c r="B98" s="303" t="s">
        <v>35</v>
      </c>
      <c r="C98" s="304"/>
      <c r="D98" s="304"/>
      <c r="E98" s="304"/>
      <c r="F98" s="304"/>
      <c r="G98" s="305"/>
      <c r="H98" s="215"/>
      <c r="I98" s="16" t="s">
        <v>40</v>
      </c>
      <c r="J98" s="16"/>
      <c r="K98" s="198"/>
      <c r="L98" s="198"/>
      <c r="M98" s="16"/>
      <c r="N98" s="152"/>
      <c r="O98" s="11" t="str">
        <f t="shared" si="4"/>
        <v>1</v>
      </c>
      <c r="P98" s="12" t="str">
        <f t="shared" si="3"/>
        <v>-</v>
      </c>
    </row>
    <row r="99" spans="1:16" ht="13.5" customHeight="1" x14ac:dyDescent="0.2">
      <c r="A99" s="13"/>
      <c r="B99" s="359"/>
      <c r="C99" s="360"/>
      <c r="D99" s="360"/>
      <c r="E99" s="360"/>
      <c r="F99" s="360"/>
      <c r="G99" s="361"/>
      <c r="H99" s="215"/>
      <c r="I99" s="16"/>
      <c r="J99" s="16"/>
      <c r="K99" s="16"/>
      <c r="L99" s="16"/>
      <c r="M99" s="16"/>
      <c r="N99" s="152"/>
      <c r="O99" s="11" t="str">
        <f t="shared" si="4"/>
        <v/>
      </c>
      <c r="P99" s="12" t="str">
        <f t="shared" si="3"/>
        <v/>
      </c>
    </row>
    <row r="100" spans="1:16" ht="13.5" customHeight="1" x14ac:dyDescent="0.2">
      <c r="A100" s="13"/>
      <c r="B100" s="359" t="s">
        <v>5</v>
      </c>
      <c r="C100" s="360"/>
      <c r="D100" s="360"/>
      <c r="E100" s="360"/>
      <c r="F100" s="360"/>
      <c r="G100" s="361"/>
      <c r="H100" s="216"/>
      <c r="I100" s="16"/>
      <c r="J100" s="16"/>
      <c r="K100" s="16"/>
      <c r="L100" s="16"/>
      <c r="M100" s="16"/>
      <c r="N100" s="152"/>
      <c r="O100" s="11" t="str">
        <f t="shared" si="4"/>
        <v/>
      </c>
      <c r="P100" s="12" t="str">
        <f t="shared" si="3"/>
        <v/>
      </c>
    </row>
    <row r="101" spans="1:16" ht="25.5" x14ac:dyDescent="0.2">
      <c r="A101" s="13"/>
      <c r="B101" s="303" t="s">
        <v>127</v>
      </c>
      <c r="C101" s="304"/>
      <c r="D101" s="304"/>
      <c r="E101" s="304"/>
      <c r="F101" s="304"/>
      <c r="G101" s="305"/>
      <c r="H101" s="215" t="s">
        <v>104</v>
      </c>
      <c r="I101" s="16" t="s">
        <v>44</v>
      </c>
      <c r="J101" s="16"/>
      <c r="K101" s="198"/>
      <c r="L101" s="198"/>
      <c r="M101" s="16"/>
      <c r="N101" s="152"/>
      <c r="O101" s="11" t="str">
        <f t="shared" si="4"/>
        <v>1</v>
      </c>
      <c r="P101" s="12" t="str">
        <f t="shared" si="3"/>
        <v>-</v>
      </c>
    </row>
    <row r="102" spans="1:16" ht="14.1" customHeight="1" x14ac:dyDescent="0.2">
      <c r="A102" s="13"/>
      <c r="B102" s="359"/>
      <c r="C102" s="360"/>
      <c r="D102" s="360"/>
      <c r="E102" s="360"/>
      <c r="F102" s="360"/>
      <c r="G102" s="361"/>
      <c r="H102" s="215"/>
      <c r="I102" s="16"/>
      <c r="J102" s="16"/>
      <c r="K102" s="16"/>
      <c r="L102" s="16"/>
      <c r="M102" s="16"/>
      <c r="N102" s="152"/>
      <c r="O102" s="11" t="str">
        <f t="shared" si="4"/>
        <v/>
      </c>
      <c r="P102" s="12" t="str">
        <f t="shared" si="3"/>
        <v/>
      </c>
    </row>
    <row r="103" spans="1:16" ht="14.1" customHeight="1" x14ac:dyDescent="0.2">
      <c r="A103" s="13"/>
      <c r="B103" s="359" t="s">
        <v>3</v>
      </c>
      <c r="C103" s="360"/>
      <c r="D103" s="360"/>
      <c r="E103" s="360"/>
      <c r="F103" s="360"/>
      <c r="G103" s="361"/>
      <c r="H103" s="216"/>
      <c r="I103" s="16"/>
      <c r="J103" s="16"/>
      <c r="K103" s="16"/>
      <c r="L103" s="16"/>
      <c r="M103" s="16"/>
      <c r="N103" s="152"/>
      <c r="O103" s="11" t="str">
        <f t="shared" si="4"/>
        <v/>
      </c>
      <c r="P103" s="12" t="str">
        <f t="shared" si="3"/>
        <v/>
      </c>
    </row>
    <row r="104" spans="1:16" ht="25.5" x14ac:dyDescent="0.2">
      <c r="A104" s="13"/>
      <c r="B104" s="303" t="s">
        <v>137</v>
      </c>
      <c r="C104" s="304"/>
      <c r="D104" s="304"/>
      <c r="E104" s="304"/>
      <c r="F104" s="304"/>
      <c r="G104" s="305"/>
      <c r="H104" s="215" t="s">
        <v>105</v>
      </c>
      <c r="I104" s="16" t="s">
        <v>44</v>
      </c>
      <c r="J104" s="135"/>
      <c r="K104" s="198"/>
      <c r="L104" s="198"/>
      <c r="M104" s="16"/>
      <c r="N104" s="152"/>
      <c r="O104" s="11" t="str">
        <f t="shared" si="4"/>
        <v>1</v>
      </c>
      <c r="P104" s="12" t="str">
        <f t="shared" si="3"/>
        <v>-</v>
      </c>
    </row>
    <row r="105" spans="1:16" ht="14.1" customHeight="1" x14ac:dyDescent="0.2">
      <c r="A105" s="13"/>
      <c r="B105" s="359"/>
      <c r="C105" s="360"/>
      <c r="D105" s="360"/>
      <c r="E105" s="360"/>
      <c r="F105" s="360"/>
      <c r="G105" s="361"/>
      <c r="H105" s="215"/>
      <c r="I105" s="16"/>
      <c r="J105" s="16"/>
      <c r="K105" s="16"/>
      <c r="L105" s="16"/>
      <c r="M105" s="16"/>
      <c r="N105" s="152"/>
      <c r="O105" s="11" t="str">
        <f t="shared" si="4"/>
        <v/>
      </c>
      <c r="P105" s="12" t="str">
        <f t="shared" si="3"/>
        <v/>
      </c>
    </row>
    <row r="106" spans="1:16" ht="14.1" customHeight="1" x14ac:dyDescent="0.2">
      <c r="A106" s="13"/>
      <c r="B106" s="359" t="s">
        <v>161</v>
      </c>
      <c r="C106" s="360"/>
      <c r="D106" s="360"/>
      <c r="E106" s="360"/>
      <c r="F106" s="360"/>
      <c r="G106" s="361"/>
      <c r="H106" s="216"/>
      <c r="I106" s="16"/>
      <c r="J106" s="16"/>
      <c r="K106" s="16"/>
      <c r="L106" s="16"/>
      <c r="M106" s="16"/>
      <c r="N106" s="152"/>
      <c r="O106" s="11" t="str">
        <f t="shared" si="4"/>
        <v/>
      </c>
      <c r="P106" s="12" t="str">
        <f t="shared" si="3"/>
        <v/>
      </c>
    </row>
    <row r="107" spans="1:16" ht="28.5" customHeight="1" x14ac:dyDescent="0.2">
      <c r="A107" s="13"/>
      <c r="B107" s="303" t="s">
        <v>163</v>
      </c>
      <c r="C107" s="304"/>
      <c r="D107" s="304"/>
      <c r="E107" s="304"/>
      <c r="F107" s="304"/>
      <c r="G107" s="305"/>
      <c r="H107" s="215" t="s">
        <v>103</v>
      </c>
      <c r="I107" s="16" t="s">
        <v>40</v>
      </c>
      <c r="J107" s="230"/>
      <c r="K107" s="135"/>
      <c r="L107" s="135"/>
      <c r="M107" s="16"/>
      <c r="N107" s="152"/>
      <c r="O107" s="11" t="str">
        <f t="shared" si="4"/>
        <v>1</v>
      </c>
      <c r="P107" s="12" t="str">
        <f t="shared" si="3"/>
        <v>-</v>
      </c>
    </row>
    <row r="108" spans="1:16" ht="24.75" customHeight="1" x14ac:dyDescent="0.2">
      <c r="A108" s="13"/>
      <c r="B108" s="303" t="s">
        <v>162</v>
      </c>
      <c r="C108" s="304"/>
      <c r="D108" s="304"/>
      <c r="E108" s="304"/>
      <c r="F108" s="304"/>
      <c r="G108" s="305"/>
      <c r="H108" s="215" t="s">
        <v>103</v>
      </c>
      <c r="I108" s="16" t="s">
        <v>40</v>
      </c>
      <c r="J108" s="230"/>
      <c r="K108" s="198"/>
      <c r="L108" s="198"/>
      <c r="M108" s="16"/>
      <c r="N108" s="152"/>
      <c r="O108" s="11" t="str">
        <f t="shared" si="4"/>
        <v>1</v>
      </c>
      <c r="P108" s="12" t="str">
        <f t="shared" si="3"/>
        <v>-</v>
      </c>
    </row>
    <row r="109" spans="1:16" ht="12.75" x14ac:dyDescent="0.2">
      <c r="A109" s="13"/>
      <c r="B109" s="303" t="s">
        <v>101</v>
      </c>
      <c r="C109" s="304"/>
      <c r="D109" s="304"/>
      <c r="E109" s="304"/>
      <c r="F109" s="304"/>
      <c r="G109" s="305"/>
      <c r="H109" s="215" t="s">
        <v>103</v>
      </c>
      <c r="I109" s="16" t="s">
        <v>44</v>
      </c>
      <c r="J109" s="16"/>
      <c r="K109" s="198"/>
      <c r="L109" s="198"/>
      <c r="M109" s="16"/>
      <c r="N109" s="152"/>
      <c r="O109" s="11" t="str">
        <f t="shared" si="4"/>
        <v>1</v>
      </c>
      <c r="P109" s="12" t="str">
        <f t="shared" si="3"/>
        <v>-</v>
      </c>
    </row>
    <row r="110" spans="1:16" ht="12.75" x14ac:dyDescent="0.2">
      <c r="A110" s="51"/>
      <c r="B110" s="239"/>
      <c r="C110" s="240"/>
      <c r="D110" s="240"/>
      <c r="E110" s="240"/>
      <c r="F110" s="240"/>
      <c r="G110" s="241"/>
      <c r="H110" s="217"/>
      <c r="I110" s="124"/>
      <c r="J110" s="124"/>
      <c r="K110" s="236"/>
      <c r="L110" s="236"/>
      <c r="M110" s="124"/>
      <c r="N110" s="115"/>
      <c r="O110" s="237" t="str">
        <f>IF(B110&lt;&gt;"",IF(I110&lt;&gt;"","1",""),"")</f>
        <v/>
      </c>
      <c r="P110" s="238" t="str">
        <f>IF(O110&lt;&gt;"",IF(M110&lt;1,"-","Udført"),"")</f>
        <v/>
      </c>
    </row>
    <row r="111" spans="1:16" s="248" customFormat="1" ht="13.5" customHeight="1" x14ac:dyDescent="0.2">
      <c r="A111" s="51"/>
      <c r="B111" s="359" t="s">
        <v>173</v>
      </c>
      <c r="C111" s="360"/>
      <c r="D111" s="360"/>
      <c r="E111" s="360"/>
      <c r="F111" s="360"/>
      <c r="G111" s="361"/>
      <c r="H111" s="211"/>
      <c r="I111" s="243"/>
      <c r="J111" s="243"/>
      <c r="K111" s="244"/>
      <c r="L111" s="244"/>
      <c r="M111" s="243"/>
      <c r="N111" s="245"/>
      <c r="O111" s="246" t="str">
        <f>IF(B111&lt;&gt;"",IF(I111&lt;&gt;"","1",""),"")</f>
        <v/>
      </c>
      <c r="P111" s="247" t="str">
        <f>IF(O111&lt;&gt;"",IF(M111&lt;1,"-","Udført"),"")</f>
        <v/>
      </c>
    </row>
    <row r="112" spans="1:16" s="248" customFormat="1" ht="26.25" customHeight="1" x14ac:dyDescent="0.2">
      <c r="A112" s="51"/>
      <c r="B112" s="303" t="s">
        <v>180</v>
      </c>
      <c r="C112" s="304"/>
      <c r="D112" s="304"/>
      <c r="E112" s="304"/>
      <c r="F112" s="304"/>
      <c r="G112" s="305"/>
      <c r="H112" s="217" t="s">
        <v>104</v>
      </c>
      <c r="I112" s="124" t="s">
        <v>44</v>
      </c>
      <c r="J112" s="243"/>
      <c r="K112" s="244"/>
      <c r="L112" s="244"/>
      <c r="M112" s="243"/>
      <c r="N112" s="245"/>
      <c r="O112" s="237" t="str">
        <f>IF(B112&lt;&gt;"",IF(I112&lt;&gt;"","1",""),"")</f>
        <v>1</v>
      </c>
      <c r="P112" s="238" t="str">
        <f>IF(O112&lt;&gt;"",IF(M112&lt;1,"-","Udført"),"")</f>
        <v>-</v>
      </c>
    </row>
    <row r="113" spans="1:16" s="248" customFormat="1" ht="39.75" customHeight="1" x14ac:dyDescent="0.2">
      <c r="A113" s="51"/>
      <c r="B113" s="303" t="s">
        <v>181</v>
      </c>
      <c r="C113" s="304"/>
      <c r="D113" s="304"/>
      <c r="E113" s="304"/>
      <c r="F113" s="304"/>
      <c r="G113" s="305"/>
      <c r="H113" s="217" t="s">
        <v>104</v>
      </c>
      <c r="I113" s="124" t="s">
        <v>40</v>
      </c>
      <c r="J113" s="264"/>
      <c r="K113" s="244"/>
      <c r="L113" s="244"/>
      <c r="M113" s="243"/>
      <c r="N113" s="245"/>
      <c r="O113" s="246" t="str">
        <f>IF(B113&lt;&gt;"",IF(I113&lt;&gt;"","1",""),"")</f>
        <v>1</v>
      </c>
      <c r="P113" s="242" t="str">
        <f>IF(O113&lt;&gt;"",IF(M113&lt;1,"-","Udført"),"")</f>
        <v>-</v>
      </c>
    </row>
    <row r="114" spans="1:16" ht="14.1" customHeight="1" thickBot="1" x14ac:dyDescent="0.25">
      <c r="A114" s="51"/>
      <c r="B114" s="322"/>
      <c r="C114" s="323"/>
      <c r="D114" s="323"/>
      <c r="E114" s="323"/>
      <c r="F114" s="323"/>
      <c r="G114" s="324"/>
      <c r="H114" s="217"/>
      <c r="I114" s="124"/>
      <c r="J114" s="124"/>
      <c r="K114" s="124"/>
      <c r="L114" s="124"/>
      <c r="M114" s="124"/>
      <c r="N114" s="115"/>
      <c r="O114" s="39" t="str">
        <f t="shared" si="4"/>
        <v/>
      </c>
      <c r="P114" s="40" t="str">
        <f t="shared" si="3"/>
        <v/>
      </c>
    </row>
    <row r="115" spans="1:16" ht="15.75" thickBot="1" x14ac:dyDescent="0.25">
      <c r="A115" s="365" t="s">
        <v>28</v>
      </c>
      <c r="B115" s="366"/>
      <c r="C115" s="366"/>
      <c r="D115" s="366"/>
      <c r="E115" s="366"/>
      <c r="F115" s="366"/>
      <c r="G115" s="367"/>
      <c r="H115" s="220"/>
      <c r="I115" s="125"/>
      <c r="J115" s="125"/>
      <c r="K115" s="125"/>
      <c r="L115" s="125"/>
      <c r="M115" s="143"/>
      <c r="N115" s="159"/>
      <c r="O115" s="77" t="str">
        <f t="shared" si="4"/>
        <v/>
      </c>
      <c r="P115" s="78"/>
    </row>
    <row r="116" spans="1:16" ht="14.1" customHeight="1" thickBot="1" x14ac:dyDescent="0.25">
      <c r="A116" s="362" t="s">
        <v>6</v>
      </c>
      <c r="B116" s="363"/>
      <c r="C116" s="363"/>
      <c r="D116" s="363"/>
      <c r="E116" s="363"/>
      <c r="F116" s="363"/>
      <c r="G116" s="363"/>
      <c r="H116" s="364"/>
      <c r="I116" s="129"/>
      <c r="J116" s="129"/>
      <c r="K116" s="144"/>
      <c r="L116" s="144"/>
      <c r="M116" s="144" t="s">
        <v>67</v>
      </c>
      <c r="N116" s="155" t="s">
        <v>88</v>
      </c>
      <c r="O116" s="101" t="str">
        <f t="shared" si="4"/>
        <v/>
      </c>
      <c r="P116" s="100"/>
    </row>
    <row r="117" spans="1:16" ht="13.5" customHeight="1" x14ac:dyDescent="0.2">
      <c r="A117" s="62"/>
      <c r="B117" s="338" t="s">
        <v>35</v>
      </c>
      <c r="C117" s="339"/>
      <c r="D117" s="339"/>
      <c r="E117" s="339"/>
      <c r="F117" s="339"/>
      <c r="G117" s="340"/>
      <c r="H117" s="219"/>
      <c r="I117" s="99" t="s">
        <v>40</v>
      </c>
      <c r="J117" s="99"/>
      <c r="K117" s="199"/>
      <c r="L117" s="199"/>
      <c r="M117" s="99"/>
      <c r="N117" s="151"/>
      <c r="O117" s="45" t="str">
        <f t="shared" si="4"/>
        <v>1</v>
      </c>
      <c r="P117" s="44" t="str">
        <f t="shared" si="3"/>
        <v>-</v>
      </c>
    </row>
    <row r="118" spans="1:16" ht="13.5" customHeight="1" x14ac:dyDescent="0.2">
      <c r="A118" s="92"/>
      <c r="B118" s="303" t="s">
        <v>60</v>
      </c>
      <c r="C118" s="304"/>
      <c r="D118" s="304"/>
      <c r="E118" s="304"/>
      <c r="F118" s="304"/>
      <c r="G118" s="305"/>
      <c r="H118" s="215"/>
      <c r="I118" s="16" t="s">
        <v>55</v>
      </c>
      <c r="J118" s="135"/>
      <c r="K118" s="198"/>
      <c r="L118" s="198"/>
      <c r="M118" s="16"/>
      <c r="N118" s="152"/>
      <c r="O118" s="11" t="str">
        <f t="shared" si="4"/>
        <v>1</v>
      </c>
      <c r="P118" s="12" t="str">
        <f t="shared" si="3"/>
        <v>-</v>
      </c>
    </row>
    <row r="119" spans="1:16" ht="25.5" x14ac:dyDescent="0.2">
      <c r="A119" s="92"/>
      <c r="B119" s="303" t="s">
        <v>128</v>
      </c>
      <c r="C119" s="304"/>
      <c r="D119" s="304"/>
      <c r="E119" s="304"/>
      <c r="F119" s="304"/>
      <c r="G119" s="305"/>
      <c r="H119" s="215" t="s">
        <v>104</v>
      </c>
      <c r="I119" s="16" t="s">
        <v>44</v>
      </c>
      <c r="J119" s="16"/>
      <c r="K119" s="198"/>
      <c r="L119" s="198"/>
      <c r="M119" s="16"/>
      <c r="N119" s="152"/>
      <c r="O119" s="11" t="str">
        <f t="shared" si="4"/>
        <v>1</v>
      </c>
      <c r="P119" s="12" t="str">
        <f t="shared" si="3"/>
        <v>-</v>
      </c>
    </row>
    <row r="120" spans="1:16" ht="14.1" customHeight="1" thickBot="1" x14ac:dyDescent="0.25">
      <c r="A120" s="95"/>
      <c r="B120" s="342"/>
      <c r="C120" s="343"/>
      <c r="D120" s="343"/>
      <c r="E120" s="343"/>
      <c r="F120" s="343"/>
      <c r="G120" s="344"/>
      <c r="H120" s="217"/>
      <c r="I120" s="124"/>
      <c r="J120" s="124"/>
      <c r="K120" s="124"/>
      <c r="L120" s="124"/>
      <c r="M120" s="124"/>
      <c r="N120" s="115"/>
      <c r="O120" s="39" t="str">
        <f t="shared" si="4"/>
        <v/>
      </c>
      <c r="P120" s="40" t="str">
        <f t="shared" si="3"/>
        <v/>
      </c>
    </row>
    <row r="121" spans="1:16" ht="14.1" customHeight="1" thickBot="1" x14ac:dyDescent="0.25">
      <c r="A121" s="353" t="s">
        <v>42</v>
      </c>
      <c r="B121" s="354"/>
      <c r="C121" s="354"/>
      <c r="D121" s="354"/>
      <c r="E121" s="354"/>
      <c r="F121" s="354"/>
      <c r="G121" s="354"/>
      <c r="H121" s="355"/>
      <c r="I121" s="130"/>
      <c r="J121" s="130"/>
      <c r="K121" s="146"/>
      <c r="L121" s="146"/>
      <c r="M121" s="146" t="s">
        <v>67</v>
      </c>
      <c r="N121" s="156" t="s">
        <v>88</v>
      </c>
      <c r="O121" s="103" t="str">
        <f t="shared" si="4"/>
        <v/>
      </c>
      <c r="P121" s="102"/>
    </row>
    <row r="122" spans="1:16" ht="42" customHeight="1" x14ac:dyDescent="0.2">
      <c r="A122" s="62"/>
      <c r="B122" s="338" t="s">
        <v>170</v>
      </c>
      <c r="C122" s="339"/>
      <c r="D122" s="339"/>
      <c r="E122" s="339"/>
      <c r="F122" s="339"/>
      <c r="G122" s="340"/>
      <c r="H122" s="219" t="s">
        <v>102</v>
      </c>
      <c r="I122" s="99" t="s">
        <v>44</v>
      </c>
      <c r="J122" s="99"/>
      <c r="K122" s="199"/>
      <c r="L122" s="199"/>
      <c r="M122" s="99"/>
      <c r="N122" s="151"/>
      <c r="O122" s="45" t="str">
        <f t="shared" si="4"/>
        <v>1</v>
      </c>
      <c r="P122" s="44" t="str">
        <f t="shared" si="3"/>
        <v>-</v>
      </c>
    </row>
    <row r="123" spans="1:16" ht="14.1" customHeight="1" thickBot="1" x14ac:dyDescent="0.25">
      <c r="A123" s="51"/>
      <c r="B123" s="349"/>
      <c r="C123" s="350"/>
      <c r="D123" s="350"/>
      <c r="E123" s="350"/>
      <c r="F123" s="350"/>
      <c r="G123" s="351"/>
      <c r="H123" s="217"/>
      <c r="I123" s="124"/>
      <c r="J123" s="124"/>
      <c r="K123" s="124"/>
      <c r="L123" s="124"/>
      <c r="M123" s="124"/>
      <c r="N123" s="115"/>
      <c r="O123" s="39" t="str">
        <f t="shared" si="4"/>
        <v/>
      </c>
      <c r="P123" s="40" t="str">
        <f t="shared" si="3"/>
        <v/>
      </c>
    </row>
    <row r="124" spans="1:16" ht="15.75" thickBot="1" x14ac:dyDescent="0.25">
      <c r="A124" s="356" t="s">
        <v>25</v>
      </c>
      <c r="B124" s="357"/>
      <c r="C124" s="357"/>
      <c r="D124" s="357"/>
      <c r="E124" s="357"/>
      <c r="F124" s="357"/>
      <c r="G124" s="357"/>
      <c r="H124" s="357"/>
      <c r="I124" s="358"/>
      <c r="J124" s="139"/>
      <c r="K124" s="139"/>
      <c r="L124" s="139"/>
      <c r="M124" s="147"/>
      <c r="N124" s="160"/>
      <c r="O124" s="88" t="str">
        <f t="shared" ref="O124:O155" si="5">IF(B124&lt;&gt;"",IF(I124&lt;&gt;"","1",""),"")</f>
        <v/>
      </c>
      <c r="P124" s="89"/>
    </row>
    <row r="125" spans="1:16" ht="13.5" customHeight="1" thickBot="1" x14ac:dyDescent="0.25">
      <c r="A125" s="352" t="s">
        <v>43</v>
      </c>
      <c r="B125" s="352"/>
      <c r="C125" s="352"/>
      <c r="D125" s="352"/>
      <c r="E125" s="352"/>
      <c r="F125" s="352"/>
      <c r="G125" s="352"/>
      <c r="H125" s="352"/>
      <c r="I125" s="352"/>
      <c r="J125" s="140"/>
      <c r="K125" s="140"/>
      <c r="L125" s="140"/>
      <c r="M125" s="140" t="s">
        <v>67</v>
      </c>
      <c r="N125" s="161" t="s">
        <v>88</v>
      </c>
      <c r="O125" s="90" t="str">
        <f t="shared" si="5"/>
        <v/>
      </c>
      <c r="P125" s="91" t="str">
        <f t="shared" si="3"/>
        <v/>
      </c>
    </row>
    <row r="126" spans="1:16" ht="13.5" customHeight="1" x14ac:dyDescent="0.2">
      <c r="A126" s="41"/>
      <c r="B126" s="338" t="s">
        <v>35</v>
      </c>
      <c r="C126" s="339"/>
      <c r="D126" s="339"/>
      <c r="E126" s="339"/>
      <c r="F126" s="339"/>
      <c r="G126" s="340"/>
      <c r="H126" s="219"/>
      <c r="I126" s="99" t="s">
        <v>40</v>
      </c>
      <c r="J126" s="99"/>
      <c r="K126" s="199"/>
      <c r="L126" s="199"/>
      <c r="M126" s="99"/>
      <c r="N126" s="151"/>
      <c r="O126" s="45" t="str">
        <f t="shared" si="5"/>
        <v>1</v>
      </c>
      <c r="P126" s="44" t="str">
        <f t="shared" si="3"/>
        <v>-</v>
      </c>
    </row>
    <row r="127" spans="1:16" ht="28.5" customHeight="1" x14ac:dyDescent="0.2">
      <c r="A127" s="253"/>
      <c r="B127" s="303" t="s">
        <v>174</v>
      </c>
      <c r="C127" s="304"/>
      <c r="D127" s="304"/>
      <c r="E127" s="304"/>
      <c r="F127" s="304"/>
      <c r="G127" s="305"/>
      <c r="H127" s="254"/>
      <c r="I127" s="255" t="s">
        <v>175</v>
      </c>
      <c r="J127" s="255"/>
      <c r="K127" s="256"/>
      <c r="L127" s="256"/>
      <c r="M127" s="255"/>
      <c r="N127" s="257"/>
      <c r="O127" s="258" t="str">
        <f>IF(B127&lt;&gt;"",IF(I127&lt;&gt;"","1",""),"")</f>
        <v>1</v>
      </c>
      <c r="P127" s="259" t="str">
        <f>IF(O127&lt;&gt;"",IF(M127&lt;1,"-","Udført"),"")</f>
        <v>-</v>
      </c>
    </row>
    <row r="128" spans="1:16" ht="13.5" customHeight="1" thickBot="1" x14ac:dyDescent="0.25">
      <c r="A128" s="51"/>
      <c r="B128" s="168"/>
      <c r="C128" s="169"/>
      <c r="D128" s="169"/>
      <c r="E128" s="169"/>
      <c r="F128" s="169"/>
      <c r="G128" s="170"/>
      <c r="H128" s="217"/>
      <c r="I128" s="124"/>
      <c r="J128" s="124"/>
      <c r="K128" s="124"/>
      <c r="L128" s="124"/>
      <c r="M128" s="124"/>
      <c r="N128" s="115"/>
      <c r="O128" s="39" t="str">
        <f t="shared" si="5"/>
        <v/>
      </c>
      <c r="P128" s="40" t="str">
        <f t="shared" si="3"/>
        <v/>
      </c>
    </row>
    <row r="129" spans="1:16" ht="14.1" customHeight="1" thickBot="1" x14ac:dyDescent="0.25">
      <c r="A129" s="345" t="s">
        <v>7</v>
      </c>
      <c r="B129" s="346"/>
      <c r="C129" s="346"/>
      <c r="D129" s="346"/>
      <c r="E129" s="346"/>
      <c r="F129" s="346"/>
      <c r="G129" s="346"/>
      <c r="H129" s="346"/>
      <c r="I129" s="346"/>
      <c r="J129" s="348"/>
      <c r="K129" s="172"/>
      <c r="L129" s="172"/>
      <c r="M129" s="148" t="s">
        <v>67</v>
      </c>
      <c r="N129" s="161" t="s">
        <v>88</v>
      </c>
      <c r="O129" s="94" t="str">
        <f t="shared" si="5"/>
        <v/>
      </c>
      <c r="P129" s="93" t="str">
        <f t="shared" si="3"/>
        <v/>
      </c>
    </row>
    <row r="130" spans="1:16" ht="13.5" customHeight="1" x14ac:dyDescent="0.2">
      <c r="A130" s="41"/>
      <c r="B130" s="338" t="s">
        <v>35</v>
      </c>
      <c r="C130" s="339"/>
      <c r="D130" s="339"/>
      <c r="E130" s="339"/>
      <c r="F130" s="339"/>
      <c r="G130" s="340"/>
      <c r="H130" s="219"/>
      <c r="I130" s="99" t="s">
        <v>40</v>
      </c>
      <c r="J130" s="99"/>
      <c r="K130" s="199"/>
      <c r="L130" s="199"/>
      <c r="M130" s="99"/>
      <c r="N130" s="151"/>
      <c r="O130" s="45" t="str">
        <f t="shared" si="5"/>
        <v>1</v>
      </c>
      <c r="P130" s="44" t="str">
        <f t="shared" si="3"/>
        <v>-</v>
      </c>
    </row>
    <row r="131" spans="1:16" ht="14.1" customHeight="1" x14ac:dyDescent="0.2">
      <c r="A131" s="13"/>
      <c r="B131" s="303" t="s">
        <v>122</v>
      </c>
      <c r="C131" s="304"/>
      <c r="D131" s="304"/>
      <c r="E131" s="304"/>
      <c r="F131" s="304"/>
      <c r="G131" s="305"/>
      <c r="H131" s="215"/>
      <c r="I131" s="16" t="s">
        <v>40</v>
      </c>
      <c r="J131" s="135"/>
      <c r="K131" s="198"/>
      <c r="L131" s="198"/>
      <c r="M131" s="16"/>
      <c r="N131" s="152"/>
      <c r="O131" s="11" t="str">
        <f t="shared" si="5"/>
        <v>1</v>
      </c>
      <c r="P131" s="12" t="str">
        <f t="shared" si="3"/>
        <v>-</v>
      </c>
    </row>
    <row r="132" spans="1:16" ht="14.1" customHeight="1" x14ac:dyDescent="0.2">
      <c r="A132" s="13"/>
      <c r="B132" s="303" t="s">
        <v>72</v>
      </c>
      <c r="C132" s="304"/>
      <c r="D132" s="304"/>
      <c r="E132" s="304"/>
      <c r="F132" s="304"/>
      <c r="G132" s="305"/>
      <c r="H132" s="228"/>
      <c r="I132" s="16" t="s">
        <v>44</v>
      </c>
      <c r="J132" s="16"/>
      <c r="K132" s="198"/>
      <c r="L132" s="198"/>
      <c r="M132" s="16"/>
      <c r="N132" s="152"/>
      <c r="O132" s="11" t="str">
        <f t="shared" si="5"/>
        <v>1</v>
      </c>
      <c r="P132" s="12" t="str">
        <f t="shared" si="3"/>
        <v>-</v>
      </c>
    </row>
    <row r="133" spans="1:16" ht="14.1" customHeight="1" thickBot="1" x14ac:dyDescent="0.25">
      <c r="A133" s="51"/>
      <c r="B133" s="168"/>
      <c r="C133" s="169"/>
      <c r="D133" s="169"/>
      <c r="E133" s="169"/>
      <c r="F133" s="169"/>
      <c r="G133" s="170"/>
      <c r="H133" s="221"/>
      <c r="I133" s="124"/>
      <c r="J133" s="124"/>
      <c r="K133" s="124"/>
      <c r="L133" s="124"/>
      <c r="M133" s="124"/>
      <c r="N133" s="115"/>
      <c r="O133" s="39" t="str">
        <f t="shared" si="5"/>
        <v/>
      </c>
      <c r="P133" s="40" t="str">
        <f t="shared" si="3"/>
        <v/>
      </c>
    </row>
    <row r="134" spans="1:16" ht="14.1" customHeight="1" thickBot="1" x14ac:dyDescent="0.25">
      <c r="A134" s="345" t="s">
        <v>164</v>
      </c>
      <c r="B134" s="346"/>
      <c r="C134" s="346"/>
      <c r="D134" s="346"/>
      <c r="E134" s="346"/>
      <c r="F134" s="346"/>
      <c r="G134" s="346"/>
      <c r="H134" s="346"/>
      <c r="I134" s="346"/>
      <c r="J134" s="347"/>
      <c r="K134" s="231"/>
      <c r="L134" s="231"/>
      <c r="M134" s="232" t="s">
        <v>67</v>
      </c>
      <c r="N134" s="161" t="s">
        <v>88</v>
      </c>
      <c r="O134" s="94" t="str">
        <f t="shared" si="5"/>
        <v/>
      </c>
      <c r="P134" s="93" t="str">
        <f t="shared" si="3"/>
        <v/>
      </c>
    </row>
    <row r="135" spans="1:16" ht="14.1" customHeight="1" x14ac:dyDescent="0.2">
      <c r="A135" s="41"/>
      <c r="B135" s="338" t="s">
        <v>165</v>
      </c>
      <c r="C135" s="339"/>
      <c r="D135" s="339"/>
      <c r="E135" s="339"/>
      <c r="F135" s="339"/>
      <c r="G135" s="340"/>
      <c r="H135" s="219"/>
      <c r="I135" s="99" t="s">
        <v>166</v>
      </c>
      <c r="J135" s="233"/>
      <c r="K135" s="199"/>
      <c r="L135" s="199"/>
      <c r="M135" s="99"/>
      <c r="N135" s="151"/>
      <c r="O135" s="45" t="str">
        <f t="shared" si="5"/>
        <v>1</v>
      </c>
      <c r="P135" s="44" t="str">
        <f t="shared" si="3"/>
        <v>-</v>
      </c>
    </row>
    <row r="136" spans="1:16" ht="24.75" customHeight="1" x14ac:dyDescent="0.2">
      <c r="A136" s="13"/>
      <c r="B136" s="341" t="s">
        <v>167</v>
      </c>
      <c r="C136" s="304"/>
      <c r="D136" s="304"/>
      <c r="E136" s="304"/>
      <c r="F136" s="304"/>
      <c r="G136" s="305"/>
      <c r="H136" s="215"/>
      <c r="I136" s="16"/>
      <c r="J136" s="233"/>
      <c r="K136" s="198"/>
      <c r="L136" s="198"/>
      <c r="M136" s="233"/>
      <c r="N136" s="152"/>
      <c r="O136" s="11" t="str">
        <f t="shared" si="5"/>
        <v/>
      </c>
      <c r="P136" s="12" t="str">
        <f t="shared" si="3"/>
        <v/>
      </c>
    </row>
    <row r="137" spans="1:16" ht="14.1" customHeight="1" thickBot="1" x14ac:dyDescent="0.25">
      <c r="A137" s="51"/>
      <c r="B137" s="342"/>
      <c r="C137" s="343"/>
      <c r="D137" s="343"/>
      <c r="E137" s="343"/>
      <c r="F137" s="343"/>
      <c r="G137" s="344"/>
      <c r="H137" s="217"/>
      <c r="I137" s="124"/>
      <c r="J137" s="124"/>
      <c r="K137" s="124"/>
      <c r="L137" s="124"/>
      <c r="M137" s="124"/>
      <c r="N137" s="115"/>
      <c r="O137" s="39" t="str">
        <f t="shared" si="5"/>
        <v/>
      </c>
      <c r="P137" s="40" t="str">
        <f t="shared" si="3"/>
        <v/>
      </c>
    </row>
    <row r="138" spans="1:16" ht="14.1" customHeight="1" thickBot="1" x14ac:dyDescent="0.25">
      <c r="A138" s="345" t="s">
        <v>8</v>
      </c>
      <c r="B138" s="346"/>
      <c r="C138" s="346"/>
      <c r="D138" s="346"/>
      <c r="E138" s="346"/>
      <c r="F138" s="346"/>
      <c r="G138" s="346"/>
      <c r="H138" s="346"/>
      <c r="I138" s="346"/>
      <c r="J138" s="348"/>
      <c r="K138" s="172"/>
      <c r="L138" s="172"/>
      <c r="M138" s="148" t="s">
        <v>67</v>
      </c>
      <c r="N138" s="161" t="s">
        <v>88</v>
      </c>
      <c r="O138" s="94" t="str">
        <f t="shared" si="5"/>
        <v/>
      </c>
      <c r="P138" s="93" t="str">
        <f t="shared" si="3"/>
        <v/>
      </c>
    </row>
    <row r="139" spans="1:16" ht="13.5" customHeight="1" x14ac:dyDescent="0.2">
      <c r="A139" s="41"/>
      <c r="B139" s="338" t="s">
        <v>35</v>
      </c>
      <c r="C139" s="339"/>
      <c r="D139" s="339"/>
      <c r="E139" s="339"/>
      <c r="F139" s="339"/>
      <c r="G139" s="340"/>
      <c r="H139" s="219"/>
      <c r="I139" s="99" t="s">
        <v>40</v>
      </c>
      <c r="J139" s="99"/>
      <c r="K139" s="137"/>
      <c r="L139" s="137"/>
      <c r="M139" s="99"/>
      <c r="N139" s="151"/>
      <c r="O139" s="45" t="str">
        <f t="shared" si="5"/>
        <v>1</v>
      </c>
      <c r="P139" s="44" t="str">
        <f t="shared" si="3"/>
        <v>-</v>
      </c>
    </row>
    <row r="140" spans="1:16" ht="12.75" x14ac:dyDescent="0.2">
      <c r="A140" s="13"/>
      <c r="B140" s="303" t="s">
        <v>63</v>
      </c>
      <c r="C140" s="304"/>
      <c r="D140" s="304"/>
      <c r="E140" s="304"/>
      <c r="F140" s="304"/>
      <c r="G140" s="305"/>
      <c r="H140" s="222" t="s">
        <v>106</v>
      </c>
      <c r="I140" s="16" t="s">
        <v>55</v>
      </c>
      <c r="J140" s="135"/>
      <c r="K140" s="135"/>
      <c r="L140" s="135"/>
      <c r="M140" s="16"/>
      <c r="N140" s="152"/>
      <c r="O140" s="11" t="str">
        <f t="shared" si="5"/>
        <v>1</v>
      </c>
      <c r="P140" s="12" t="str">
        <f t="shared" si="3"/>
        <v>-</v>
      </c>
    </row>
    <row r="141" spans="1:16" ht="14.1" customHeight="1" x14ac:dyDescent="0.2">
      <c r="A141" s="13"/>
      <c r="B141" s="303" t="s">
        <v>62</v>
      </c>
      <c r="C141" s="304"/>
      <c r="D141" s="304"/>
      <c r="E141" s="304"/>
      <c r="F141" s="304"/>
      <c r="G141" s="305"/>
      <c r="H141" s="215"/>
      <c r="I141" s="16" t="s">
        <v>40</v>
      </c>
      <c r="J141" s="135"/>
      <c r="K141" s="198"/>
      <c r="L141" s="198"/>
      <c r="M141" s="16"/>
      <c r="N141" s="152"/>
      <c r="O141" s="11" t="str">
        <f t="shared" si="5"/>
        <v>1</v>
      </c>
      <c r="P141" s="12" t="str">
        <f t="shared" si="3"/>
        <v>-</v>
      </c>
    </row>
    <row r="142" spans="1:16" ht="13.5" customHeight="1" x14ac:dyDescent="0.2">
      <c r="A142" s="13"/>
      <c r="B142" s="303" t="s">
        <v>73</v>
      </c>
      <c r="C142" s="304"/>
      <c r="D142" s="304"/>
      <c r="E142" s="304"/>
      <c r="F142" s="304"/>
      <c r="G142" s="305"/>
      <c r="H142" s="215" t="s">
        <v>108</v>
      </c>
      <c r="I142" s="16" t="s">
        <v>44</v>
      </c>
      <c r="J142" s="16"/>
      <c r="K142" s="198"/>
      <c r="L142" s="198"/>
      <c r="M142" s="16"/>
      <c r="N142" s="152"/>
      <c r="O142" s="11" t="str">
        <f t="shared" si="5"/>
        <v>1</v>
      </c>
      <c r="P142" s="12" t="str">
        <f t="shared" si="3"/>
        <v>-</v>
      </c>
    </row>
    <row r="143" spans="1:16" ht="14.1" customHeight="1" thickBot="1" x14ac:dyDescent="0.25">
      <c r="A143" s="38"/>
      <c r="B143" s="333"/>
      <c r="C143" s="334"/>
      <c r="D143" s="334"/>
      <c r="E143" s="334"/>
      <c r="F143" s="334"/>
      <c r="G143" s="335"/>
      <c r="H143" s="217"/>
      <c r="I143" s="124"/>
      <c r="J143" s="124"/>
      <c r="K143" s="124"/>
      <c r="L143" s="124"/>
      <c r="M143" s="124"/>
      <c r="N143" s="115"/>
      <c r="O143" s="39" t="str">
        <f t="shared" si="5"/>
        <v/>
      </c>
      <c r="P143" s="40" t="str">
        <f t="shared" si="3"/>
        <v/>
      </c>
    </row>
    <row r="144" spans="1:16" ht="15" customHeight="1" thickBot="1" x14ac:dyDescent="0.25">
      <c r="A144" s="72" t="s">
        <v>159</v>
      </c>
      <c r="B144" s="113"/>
      <c r="C144" s="120"/>
      <c r="D144" s="120"/>
      <c r="E144" s="120"/>
      <c r="F144" s="120"/>
      <c r="G144" s="64"/>
      <c r="H144" s="220"/>
      <c r="I144" s="131"/>
      <c r="J144" s="125"/>
      <c r="K144" s="125"/>
      <c r="L144" s="125"/>
      <c r="M144" s="143" t="s">
        <v>67</v>
      </c>
      <c r="N144" s="162" t="s">
        <v>88</v>
      </c>
      <c r="O144" s="77" t="str">
        <f t="shared" si="5"/>
        <v/>
      </c>
      <c r="P144" s="78"/>
    </row>
    <row r="145" spans="1:16" ht="26.25" customHeight="1" x14ac:dyDescent="0.2">
      <c r="A145" s="41"/>
      <c r="B145" s="300" t="s">
        <v>154</v>
      </c>
      <c r="C145" s="301"/>
      <c r="D145" s="301"/>
      <c r="E145" s="301"/>
      <c r="F145" s="301"/>
      <c r="G145" s="302"/>
      <c r="H145" s="219"/>
      <c r="I145" s="99" t="s">
        <v>40</v>
      </c>
      <c r="J145" s="99"/>
      <c r="K145" s="199"/>
      <c r="L145" s="199"/>
      <c r="M145" s="99"/>
      <c r="N145" s="151"/>
      <c r="O145" s="45" t="str">
        <f t="shared" si="5"/>
        <v>1</v>
      </c>
      <c r="P145" s="44" t="str">
        <f t="shared" si="3"/>
        <v>-</v>
      </c>
    </row>
    <row r="146" spans="1:16" ht="14.45" customHeight="1" x14ac:dyDescent="0.2">
      <c r="A146" s="13"/>
      <c r="B146" s="325" t="s">
        <v>12</v>
      </c>
      <c r="C146" s="328"/>
      <c r="D146" s="328"/>
      <c r="E146" s="328"/>
      <c r="F146" s="328"/>
      <c r="G146" s="329"/>
      <c r="H146" s="215" t="s">
        <v>108</v>
      </c>
      <c r="I146" s="16" t="s">
        <v>44</v>
      </c>
      <c r="J146" s="16"/>
      <c r="K146" s="198"/>
      <c r="L146" s="198"/>
      <c r="M146" s="16"/>
      <c r="N146" s="152"/>
      <c r="O146" s="11" t="str">
        <f t="shared" si="5"/>
        <v>1</v>
      </c>
      <c r="P146" s="12" t="str">
        <f>IF(O146&lt;&gt;"",IF(M146&lt;1,"-","Udført"),"")</f>
        <v>-</v>
      </c>
    </row>
    <row r="147" spans="1:16" ht="14.45" customHeight="1" x14ac:dyDescent="0.2">
      <c r="A147" s="41"/>
      <c r="B147" s="303" t="s">
        <v>155</v>
      </c>
      <c r="C147" s="336"/>
      <c r="D147" s="336"/>
      <c r="E147" s="336"/>
      <c r="F147" s="336"/>
      <c r="G147" s="337"/>
      <c r="H147" s="215" t="s">
        <v>156</v>
      </c>
      <c r="I147" s="99" t="s">
        <v>44</v>
      </c>
      <c r="J147" s="99"/>
      <c r="K147" s="199"/>
      <c r="L147" s="199"/>
      <c r="M147" s="16"/>
      <c r="N147" s="151"/>
      <c r="O147" s="171" t="str">
        <f t="shared" si="5"/>
        <v>1</v>
      </c>
      <c r="P147" s="50" t="str">
        <f>IF(O147&lt;&gt;"",IF(M147&lt;1,"-","Udført"),"")</f>
        <v>-</v>
      </c>
    </row>
    <row r="148" spans="1:16" ht="14.1" customHeight="1" x14ac:dyDescent="0.2">
      <c r="A148" s="13"/>
      <c r="B148" s="325" t="s">
        <v>157</v>
      </c>
      <c r="C148" s="326"/>
      <c r="D148" s="326"/>
      <c r="E148" s="326"/>
      <c r="F148" s="326"/>
      <c r="G148" s="327"/>
      <c r="H148" s="215"/>
      <c r="I148" s="16" t="s">
        <v>64</v>
      </c>
      <c r="J148" s="16"/>
      <c r="K148" s="198"/>
      <c r="L148" s="198"/>
      <c r="M148" s="16"/>
      <c r="N148" s="152"/>
      <c r="O148" s="11" t="str">
        <f t="shared" si="5"/>
        <v>1</v>
      </c>
      <c r="P148" s="12" t="str">
        <f t="shared" si="3"/>
        <v>-</v>
      </c>
    </row>
    <row r="149" spans="1:16" ht="25.5" customHeight="1" x14ac:dyDescent="0.2">
      <c r="A149" s="13"/>
      <c r="B149" s="303" t="s">
        <v>158</v>
      </c>
      <c r="C149" s="304"/>
      <c r="D149" s="304"/>
      <c r="E149" s="304"/>
      <c r="F149" s="304"/>
      <c r="G149" s="305"/>
      <c r="H149" s="215" t="s">
        <v>107</v>
      </c>
      <c r="I149" s="16" t="s">
        <v>89</v>
      </c>
      <c r="J149" s="135"/>
      <c r="K149" s="198"/>
      <c r="L149" s="198"/>
      <c r="M149" s="16"/>
      <c r="N149" s="152"/>
      <c r="O149" s="11" t="str">
        <f t="shared" si="5"/>
        <v>1</v>
      </c>
      <c r="P149" s="12" t="str">
        <f t="shared" si="3"/>
        <v>-</v>
      </c>
    </row>
    <row r="150" spans="1:16" ht="14.1" customHeight="1" thickBot="1" x14ac:dyDescent="0.25">
      <c r="A150" s="51"/>
      <c r="B150" s="330"/>
      <c r="C150" s="331"/>
      <c r="D150" s="331"/>
      <c r="E150" s="331"/>
      <c r="F150" s="331"/>
      <c r="G150" s="332"/>
      <c r="H150" s="217"/>
      <c r="I150" s="124"/>
      <c r="J150" s="124"/>
      <c r="K150" s="124"/>
      <c r="L150" s="124"/>
      <c r="M150" s="124"/>
      <c r="N150" s="115"/>
      <c r="O150" s="39" t="str">
        <f t="shared" si="5"/>
        <v/>
      </c>
      <c r="P150" s="40" t="str">
        <f t="shared" ref="P150:P173" si="6">IF(O150&lt;&gt;"",IF(M150&lt;1,"-","Udført"),"")</f>
        <v/>
      </c>
    </row>
    <row r="151" spans="1:16" ht="15" customHeight="1" thickBot="1" x14ac:dyDescent="0.25">
      <c r="A151" s="72" t="s">
        <v>37</v>
      </c>
      <c r="B151" s="113"/>
      <c r="C151" s="120"/>
      <c r="D151" s="120"/>
      <c r="E151" s="120"/>
      <c r="F151" s="120"/>
      <c r="G151" s="64"/>
      <c r="H151" s="220"/>
      <c r="I151" s="131"/>
      <c r="J151" s="125"/>
      <c r="K151" s="125"/>
      <c r="L151" s="125"/>
      <c r="M151" s="143" t="s">
        <v>67</v>
      </c>
      <c r="N151" s="154" t="s">
        <v>88</v>
      </c>
      <c r="O151" s="77" t="str">
        <f t="shared" si="5"/>
        <v/>
      </c>
      <c r="P151" s="78"/>
    </row>
    <row r="152" spans="1:16" ht="29.25" customHeight="1" x14ac:dyDescent="0.2">
      <c r="A152" s="41"/>
      <c r="B152" s="300" t="s">
        <v>65</v>
      </c>
      <c r="C152" s="301"/>
      <c r="D152" s="301"/>
      <c r="E152" s="301"/>
      <c r="F152" s="301"/>
      <c r="G152" s="302"/>
      <c r="H152" s="219"/>
      <c r="I152" s="132" t="s">
        <v>40</v>
      </c>
      <c r="J152" s="99"/>
      <c r="K152" s="199"/>
      <c r="L152" s="199"/>
      <c r="M152" s="99"/>
      <c r="N152" s="151"/>
      <c r="O152" s="45" t="str">
        <f t="shared" si="5"/>
        <v>1</v>
      </c>
      <c r="P152" s="44" t="str">
        <f t="shared" si="6"/>
        <v>-</v>
      </c>
    </row>
    <row r="153" spans="1:16" ht="14.1" customHeight="1" x14ac:dyDescent="0.2">
      <c r="A153" s="13"/>
      <c r="B153" s="303" t="s">
        <v>185</v>
      </c>
      <c r="C153" s="304"/>
      <c r="D153" s="304"/>
      <c r="E153" s="304"/>
      <c r="F153" s="304"/>
      <c r="G153" s="305"/>
      <c r="H153" s="215" t="s">
        <v>108</v>
      </c>
      <c r="I153" s="16" t="s">
        <v>44</v>
      </c>
      <c r="J153" s="16"/>
      <c r="K153" s="198"/>
      <c r="L153" s="198"/>
      <c r="M153" s="16"/>
      <c r="N153" s="152"/>
      <c r="O153" s="11" t="str">
        <f t="shared" si="5"/>
        <v>1</v>
      </c>
      <c r="P153" s="12" t="str">
        <f t="shared" si="6"/>
        <v>-</v>
      </c>
    </row>
    <row r="154" spans="1:16" ht="14.1" customHeight="1" x14ac:dyDescent="0.2">
      <c r="A154" s="13"/>
      <c r="B154" s="303" t="s">
        <v>187</v>
      </c>
      <c r="C154" s="304"/>
      <c r="D154" s="304"/>
      <c r="E154" s="304"/>
      <c r="F154" s="304"/>
      <c r="G154" s="305"/>
      <c r="H154" s="215" t="s">
        <v>108</v>
      </c>
      <c r="I154" s="16" t="s">
        <v>44</v>
      </c>
      <c r="J154" s="16"/>
      <c r="K154" s="198"/>
      <c r="L154" s="198"/>
      <c r="M154" s="16"/>
      <c r="N154" s="152"/>
      <c r="O154" s="11" t="str">
        <f t="shared" si="5"/>
        <v>1</v>
      </c>
      <c r="P154" s="12" t="str">
        <f t="shared" si="6"/>
        <v>-</v>
      </c>
    </row>
    <row r="155" spans="1:16" ht="12.75" x14ac:dyDescent="0.2">
      <c r="A155" s="13"/>
      <c r="B155" s="303" t="s">
        <v>186</v>
      </c>
      <c r="C155" s="304"/>
      <c r="D155" s="304"/>
      <c r="E155" s="304"/>
      <c r="F155" s="304"/>
      <c r="G155" s="305"/>
      <c r="H155" s="215" t="s">
        <v>108</v>
      </c>
      <c r="I155" s="16" t="s">
        <v>44</v>
      </c>
      <c r="J155" s="16"/>
      <c r="K155" s="198"/>
      <c r="L155" s="198"/>
      <c r="M155" s="16"/>
      <c r="N155" s="152"/>
      <c r="O155" s="11" t="str">
        <f t="shared" si="5"/>
        <v>1</v>
      </c>
      <c r="P155" s="12" t="str">
        <f t="shared" si="6"/>
        <v>-</v>
      </c>
    </row>
    <row r="156" spans="1:16" ht="12.75" x14ac:dyDescent="0.2">
      <c r="A156" s="13"/>
      <c r="B156" s="303" t="s">
        <v>189</v>
      </c>
      <c r="C156" s="304"/>
      <c r="D156" s="304"/>
      <c r="E156" s="304"/>
      <c r="F156" s="304"/>
      <c r="G156" s="305"/>
      <c r="H156" s="215" t="s">
        <v>108</v>
      </c>
      <c r="I156" s="16" t="s">
        <v>44</v>
      </c>
      <c r="J156" s="16"/>
      <c r="K156" s="198"/>
      <c r="L156" s="198"/>
      <c r="M156" s="16"/>
      <c r="N156" s="152"/>
      <c r="O156" s="11" t="str">
        <f t="shared" ref="O156" si="7">IF(B156&lt;&gt;"",IF(I156&lt;&gt;"","1",""),"")</f>
        <v>1</v>
      </c>
      <c r="P156" s="12" t="str">
        <f t="shared" ref="P156" si="8">IF(O156&lt;&gt;"",IF(M156&lt;1,"-","Udført"),"")</f>
        <v>-</v>
      </c>
    </row>
    <row r="157" spans="1:16" ht="14.1" customHeight="1" x14ac:dyDescent="0.2">
      <c r="A157" s="13"/>
      <c r="B157" s="303" t="s">
        <v>188</v>
      </c>
      <c r="C157" s="304"/>
      <c r="D157" s="304"/>
      <c r="E157" s="304"/>
      <c r="F157" s="304"/>
      <c r="G157" s="305"/>
      <c r="H157" s="215" t="s">
        <v>108</v>
      </c>
      <c r="I157" s="16" t="s">
        <v>44</v>
      </c>
      <c r="J157" s="16"/>
      <c r="K157" s="198"/>
      <c r="L157" s="198"/>
      <c r="M157" s="16"/>
      <c r="N157" s="152"/>
      <c r="O157" s="11" t="str">
        <f t="shared" ref="O157:O173" si="9">IF(B157&lt;&gt;"",IF(I157&lt;&gt;"","1",""),"")</f>
        <v>1</v>
      </c>
      <c r="P157" s="12" t="str">
        <f t="shared" si="6"/>
        <v>-</v>
      </c>
    </row>
    <row r="158" spans="1:16" ht="14.1" customHeight="1" x14ac:dyDescent="0.2">
      <c r="A158" s="13"/>
      <c r="B158" s="303" t="s">
        <v>176</v>
      </c>
      <c r="C158" s="317"/>
      <c r="D158" s="317"/>
      <c r="E158" s="317"/>
      <c r="F158" s="317"/>
      <c r="G158" s="318"/>
      <c r="H158" s="215"/>
      <c r="I158" s="16" t="s">
        <v>64</v>
      </c>
      <c r="J158" s="16"/>
      <c r="K158" s="198"/>
      <c r="L158" s="198"/>
      <c r="M158" s="16"/>
      <c r="N158" s="152"/>
      <c r="O158" s="11" t="str">
        <f t="shared" si="9"/>
        <v>1</v>
      </c>
      <c r="P158" s="12" t="str">
        <f t="shared" si="6"/>
        <v>-</v>
      </c>
    </row>
    <row r="159" spans="1:16" ht="14.1" customHeight="1" x14ac:dyDescent="0.2">
      <c r="A159" s="22"/>
      <c r="B159" s="303" t="s">
        <v>109</v>
      </c>
      <c r="C159" s="304"/>
      <c r="D159" s="304"/>
      <c r="E159" s="304"/>
      <c r="F159" s="304"/>
      <c r="G159" s="305"/>
      <c r="H159" s="215"/>
      <c r="I159" s="137"/>
      <c r="J159" s="137"/>
      <c r="K159" s="137"/>
      <c r="L159" s="137"/>
      <c r="M159" s="137"/>
      <c r="N159" s="260"/>
      <c r="O159" s="261" t="str">
        <f t="shared" ref="O159" si="10">IF(B159&lt;&gt;"",IF(I159&lt;&gt;"","1",""),"")</f>
        <v/>
      </c>
      <c r="P159" s="262"/>
    </row>
    <row r="160" spans="1:16" ht="14.1" customHeight="1" thickBot="1" x14ac:dyDescent="0.25">
      <c r="A160" s="51"/>
      <c r="B160" s="319"/>
      <c r="C160" s="320"/>
      <c r="D160" s="320"/>
      <c r="E160" s="320"/>
      <c r="F160" s="320"/>
      <c r="G160" s="321"/>
      <c r="H160" s="217"/>
      <c r="I160" s="124"/>
      <c r="J160" s="124"/>
      <c r="K160" s="124"/>
      <c r="L160" s="124"/>
      <c r="M160" s="124"/>
      <c r="N160" s="115"/>
      <c r="O160" s="39" t="str">
        <f t="shared" si="9"/>
        <v/>
      </c>
      <c r="P160" s="40" t="str">
        <f t="shared" si="6"/>
        <v/>
      </c>
    </row>
    <row r="161" spans="1:16" ht="15" customHeight="1" thickBot="1" x14ac:dyDescent="0.25">
      <c r="A161" s="72" t="s">
        <v>26</v>
      </c>
      <c r="B161" s="113"/>
      <c r="C161" s="120"/>
      <c r="D161" s="120"/>
      <c r="E161" s="120"/>
      <c r="F161" s="120"/>
      <c r="G161" s="64"/>
      <c r="H161" s="220"/>
      <c r="I161" s="131"/>
      <c r="J161" s="125"/>
      <c r="K161" s="125"/>
      <c r="L161" s="125"/>
      <c r="M161" s="125"/>
      <c r="N161" s="153"/>
      <c r="O161" s="77" t="str">
        <f t="shared" si="9"/>
        <v/>
      </c>
      <c r="P161" s="78"/>
    </row>
    <row r="162" spans="1:16" ht="14.1" customHeight="1" x14ac:dyDescent="0.2">
      <c r="A162" s="41"/>
      <c r="B162" s="300" t="s">
        <v>45</v>
      </c>
      <c r="C162" s="301"/>
      <c r="D162" s="301"/>
      <c r="E162" s="301"/>
      <c r="F162" s="301"/>
      <c r="G162" s="302"/>
      <c r="H162" s="219"/>
      <c r="I162" s="137"/>
      <c r="J162" s="137"/>
      <c r="K162" s="137"/>
      <c r="L162" s="137"/>
      <c r="M162" s="137"/>
      <c r="N162" s="260"/>
      <c r="O162" s="261" t="str">
        <f t="shared" si="9"/>
        <v/>
      </c>
      <c r="P162" s="262"/>
    </row>
    <row r="163" spans="1:16" ht="14.1" customHeight="1" thickBot="1" x14ac:dyDescent="0.25">
      <c r="A163" s="51"/>
      <c r="B163" s="322"/>
      <c r="C163" s="323"/>
      <c r="D163" s="323"/>
      <c r="E163" s="323"/>
      <c r="F163" s="323"/>
      <c r="G163" s="324"/>
      <c r="H163" s="217"/>
      <c r="I163" s="124"/>
      <c r="J163" s="124"/>
      <c r="L163" s="124"/>
      <c r="M163" s="124"/>
      <c r="N163" s="115"/>
      <c r="O163" s="39" t="str">
        <f t="shared" si="9"/>
        <v/>
      </c>
      <c r="P163" s="40" t="str">
        <f t="shared" si="6"/>
        <v/>
      </c>
    </row>
    <row r="164" spans="1:16" ht="15" customHeight="1" thickBot="1" x14ac:dyDescent="0.25">
      <c r="A164" s="72" t="s">
        <v>34</v>
      </c>
      <c r="B164" s="113"/>
      <c r="C164" s="120"/>
      <c r="D164" s="120"/>
      <c r="E164" s="120"/>
      <c r="F164" s="120"/>
      <c r="G164" s="64"/>
      <c r="H164" s="220"/>
      <c r="I164" s="131"/>
      <c r="J164" s="125"/>
      <c r="K164" s="125"/>
      <c r="L164" s="125"/>
      <c r="M164" s="125"/>
      <c r="N164" s="153"/>
      <c r="O164" s="77" t="str">
        <f t="shared" si="9"/>
        <v/>
      </c>
      <c r="P164" s="78"/>
    </row>
    <row r="165" spans="1:16" ht="14.1" customHeight="1" x14ac:dyDescent="0.2">
      <c r="A165" s="41"/>
      <c r="B165" s="300" t="s">
        <v>110</v>
      </c>
      <c r="C165" s="301"/>
      <c r="D165" s="301"/>
      <c r="E165" s="301"/>
      <c r="F165" s="301"/>
      <c r="G165" s="302"/>
      <c r="H165" s="219"/>
      <c r="I165" s="99" t="s">
        <v>40</v>
      </c>
      <c r="J165" s="16"/>
      <c r="K165" s="199"/>
      <c r="L165" s="199"/>
      <c r="M165" s="99"/>
      <c r="N165" s="151"/>
      <c r="O165" s="45" t="str">
        <f t="shared" si="9"/>
        <v>1</v>
      </c>
      <c r="P165" s="44" t="str">
        <f t="shared" si="6"/>
        <v>-</v>
      </c>
    </row>
    <row r="166" spans="1:16" ht="14.1" customHeight="1" x14ac:dyDescent="0.2">
      <c r="A166" s="13"/>
      <c r="B166" s="303" t="s">
        <v>124</v>
      </c>
      <c r="C166" s="304"/>
      <c r="D166" s="304"/>
      <c r="E166" s="304"/>
      <c r="F166" s="304"/>
      <c r="G166" s="305"/>
      <c r="H166" s="228"/>
      <c r="I166" s="16"/>
      <c r="J166" s="16"/>
      <c r="K166" s="198"/>
      <c r="L166" s="198"/>
      <c r="M166" s="16"/>
      <c r="N166" s="152"/>
      <c r="O166" s="11" t="str">
        <f t="shared" si="9"/>
        <v/>
      </c>
      <c r="P166" s="12" t="str">
        <f t="shared" si="6"/>
        <v/>
      </c>
    </row>
    <row r="167" spans="1:16" ht="14.1" customHeight="1" thickBot="1" x14ac:dyDescent="0.25">
      <c r="A167" s="51"/>
      <c r="B167" s="306"/>
      <c r="C167" s="307"/>
      <c r="D167" s="307"/>
      <c r="E167" s="307"/>
      <c r="F167" s="307"/>
      <c r="G167" s="308"/>
      <c r="H167" s="217"/>
      <c r="I167" s="124"/>
      <c r="J167" s="124"/>
      <c r="K167" s="124"/>
      <c r="L167" s="124"/>
      <c r="M167" s="124"/>
      <c r="N167" s="115"/>
      <c r="O167" s="39" t="str">
        <f t="shared" si="9"/>
        <v/>
      </c>
      <c r="P167" s="40" t="str">
        <f t="shared" si="6"/>
        <v/>
      </c>
    </row>
    <row r="168" spans="1:16" ht="16.5" thickBot="1" x14ac:dyDescent="0.3">
      <c r="A168" s="393" t="s">
        <v>172</v>
      </c>
      <c r="B168" s="394"/>
      <c r="C168" s="395"/>
      <c r="D168" s="395"/>
      <c r="E168" s="395"/>
      <c r="F168" s="395"/>
      <c r="G168" s="396"/>
      <c r="H168" s="229"/>
      <c r="I168" s="127"/>
      <c r="J168" s="127"/>
      <c r="K168" s="127"/>
      <c r="L168" s="127"/>
      <c r="M168" s="127"/>
      <c r="N168" s="127"/>
      <c r="O168" s="56" t="str">
        <f t="shared" si="9"/>
        <v/>
      </c>
      <c r="P168" s="85"/>
    </row>
    <row r="169" spans="1:16" ht="29.25" customHeight="1" x14ac:dyDescent="0.2">
      <c r="A169" s="41"/>
      <c r="B169" s="309" t="s">
        <v>183</v>
      </c>
      <c r="C169" s="310"/>
      <c r="D169" s="310"/>
      <c r="E169" s="310"/>
      <c r="F169" s="310"/>
      <c r="G169" s="311"/>
      <c r="H169" s="219"/>
      <c r="I169" s="133" t="s">
        <v>184</v>
      </c>
      <c r="J169" s="137"/>
      <c r="K169" s="137"/>
      <c r="L169" s="137"/>
      <c r="M169" s="137"/>
      <c r="N169" s="260"/>
      <c r="O169" s="261" t="str">
        <f t="shared" ref="O169" si="11">IF(B169&lt;&gt;"",IF(I169&lt;&gt;"","1",""),"")</f>
        <v>1</v>
      </c>
      <c r="P169" s="262"/>
    </row>
    <row r="170" spans="1:16" ht="13.5" customHeight="1" thickBot="1" x14ac:dyDescent="0.3">
      <c r="A170" s="37"/>
      <c r="B170" s="312"/>
      <c r="C170" s="313"/>
      <c r="D170" s="313"/>
      <c r="E170" s="313"/>
      <c r="F170" s="313"/>
      <c r="G170" s="314"/>
      <c r="H170" s="217"/>
      <c r="I170" s="124"/>
      <c r="J170" s="124"/>
      <c r="K170" s="124"/>
      <c r="L170" s="124"/>
      <c r="M170" s="124"/>
      <c r="N170" s="115"/>
      <c r="O170" s="39" t="str">
        <f t="shared" si="9"/>
        <v/>
      </c>
      <c r="P170" s="40" t="str">
        <f t="shared" si="6"/>
        <v/>
      </c>
    </row>
    <row r="171" spans="1:16" ht="16.5" thickBot="1" x14ac:dyDescent="0.3">
      <c r="A171" s="393" t="s">
        <v>27</v>
      </c>
      <c r="B171" s="394"/>
      <c r="C171" s="395"/>
      <c r="D171" s="395"/>
      <c r="E171" s="395"/>
      <c r="F171" s="395"/>
      <c r="G171" s="396"/>
      <c r="H171" s="229"/>
      <c r="I171" s="127"/>
      <c r="J171" s="127"/>
      <c r="K171" s="127"/>
      <c r="L171" s="127"/>
      <c r="M171" s="127"/>
      <c r="N171" s="127"/>
      <c r="O171" s="81" t="str">
        <f t="shared" si="9"/>
        <v/>
      </c>
      <c r="P171" s="82"/>
    </row>
    <row r="172" spans="1:16" ht="27" customHeight="1" x14ac:dyDescent="0.25">
      <c r="A172" s="59"/>
      <c r="B172" s="297" t="s">
        <v>177</v>
      </c>
      <c r="C172" s="298"/>
      <c r="D172" s="298"/>
      <c r="E172" s="298"/>
      <c r="F172" s="298"/>
      <c r="G172" s="299"/>
      <c r="H172" s="219"/>
      <c r="I172" s="263" t="s">
        <v>55</v>
      </c>
      <c r="J172" s="137"/>
      <c r="K172" s="137"/>
      <c r="L172" s="137"/>
      <c r="M172" s="137"/>
      <c r="N172" s="260"/>
      <c r="O172" s="261" t="str">
        <f t="shared" si="9"/>
        <v>1</v>
      </c>
      <c r="P172" s="262"/>
    </row>
    <row r="173" spans="1:16" ht="14.1" customHeight="1" thickBot="1" x14ac:dyDescent="0.25">
      <c r="A173" s="51"/>
      <c r="B173" s="294"/>
      <c r="C173" s="295"/>
      <c r="D173" s="295"/>
      <c r="E173" s="295"/>
      <c r="F173" s="295"/>
      <c r="G173" s="296"/>
      <c r="H173" s="217"/>
      <c r="I173" s="124"/>
      <c r="J173" s="124"/>
      <c r="K173" s="124"/>
      <c r="L173" s="124"/>
      <c r="M173" s="124"/>
      <c r="N173" s="115"/>
      <c r="O173" s="11" t="str">
        <f t="shared" si="9"/>
        <v/>
      </c>
      <c r="P173" s="12" t="str">
        <f t="shared" si="6"/>
        <v/>
      </c>
    </row>
    <row r="174" spans="1:16" ht="16.5" thickBot="1" x14ac:dyDescent="0.3">
      <c r="A174" s="393" t="s">
        <v>61</v>
      </c>
      <c r="B174" s="394"/>
      <c r="C174" s="395"/>
      <c r="D174" s="395"/>
      <c r="E174" s="395"/>
      <c r="F174" s="395"/>
      <c r="G174" s="396"/>
      <c r="H174" s="229"/>
      <c r="I174" s="127"/>
      <c r="J174" s="127"/>
      <c r="K174" s="127"/>
      <c r="L174" s="127"/>
      <c r="M174" s="127"/>
      <c r="N174" s="127"/>
      <c r="O174" s="60"/>
      <c r="P174" s="61"/>
    </row>
    <row r="175" spans="1:16" ht="13.5" customHeight="1" x14ac:dyDescent="0.25">
      <c r="A175" s="59"/>
      <c r="B175" s="315" t="s">
        <v>178</v>
      </c>
      <c r="C175" s="316"/>
      <c r="D175" s="316"/>
      <c r="E175" s="316"/>
      <c r="F175" s="316"/>
      <c r="G175" s="316"/>
      <c r="H175" s="118" t="s">
        <v>114</v>
      </c>
      <c r="I175" s="99" t="s">
        <v>40</v>
      </c>
      <c r="J175" s="263"/>
      <c r="K175" s="199"/>
      <c r="L175" s="199"/>
      <c r="M175" s="137"/>
      <c r="N175" s="99"/>
      <c r="O175" s="49" t="str">
        <f>IF(B175&lt;&gt;"",IF(I175&lt;&gt;"","1",""),"")</f>
        <v>1</v>
      </c>
      <c r="P175" s="50" t="str">
        <f>IF(O175&lt;&gt;"",IF(M175&lt;1,"-","Udført"),"")</f>
        <v>-</v>
      </c>
    </row>
    <row r="176" spans="1:16" ht="14.1" customHeight="1" x14ac:dyDescent="0.2">
      <c r="A176" s="13"/>
      <c r="B176" s="291"/>
      <c r="C176" s="292"/>
      <c r="D176" s="292"/>
      <c r="E176" s="292"/>
      <c r="F176" s="292"/>
      <c r="G176" s="292"/>
      <c r="H176" s="293"/>
      <c r="I176" s="16"/>
      <c r="J176" s="16"/>
      <c r="K176" s="16"/>
      <c r="L176" s="16"/>
      <c r="M176" s="149"/>
      <c r="N176" s="16"/>
      <c r="O176" s="11" t="str">
        <f>IF(G176&lt;&gt;"",IF(I176&lt;&gt;"","1",""),"")</f>
        <v/>
      </c>
      <c r="P176" s="12" t="str">
        <f>IF(O176&lt;&gt;"",IF(M176&lt;1,"-","Udført"),"")</f>
        <v/>
      </c>
    </row>
    <row r="177" spans="1:16" ht="12.75" x14ac:dyDescent="0.2">
      <c r="A177" s="13"/>
      <c r="B177" s="291"/>
      <c r="C177" s="292"/>
      <c r="D177" s="292"/>
      <c r="E177" s="292"/>
      <c r="F177" s="292"/>
      <c r="G177" s="292"/>
      <c r="H177" s="293"/>
      <c r="I177" s="16"/>
      <c r="J177" s="16"/>
      <c r="K177" s="16"/>
      <c r="L177" s="16"/>
      <c r="M177" s="16"/>
      <c r="N177" s="16" t="s">
        <v>13</v>
      </c>
      <c r="O177" s="12"/>
      <c r="P177" s="15">
        <f>COUNTIF(P24:P173,"=Udført")/(COUNTIF(P24:P173,"=-")+COUNTIF(P24:P173,"=Udført"))</f>
        <v>0</v>
      </c>
    </row>
    <row r="178" spans="1:16" ht="12.75" x14ac:dyDescent="0.2">
      <c r="O178" s="9"/>
    </row>
    <row r="179" spans="1:16" ht="12.75" x14ac:dyDescent="0.2">
      <c r="O179" s="9"/>
    </row>
    <row r="180" spans="1:16" ht="12.75" x14ac:dyDescent="0.2">
      <c r="O180" s="9"/>
    </row>
    <row r="181" spans="1:16" ht="12.75" x14ac:dyDescent="0.2">
      <c r="O181" s="9"/>
    </row>
    <row r="182" spans="1:16" ht="12.75" x14ac:dyDescent="0.2">
      <c r="O182" s="9"/>
    </row>
    <row r="183" spans="1:16" ht="12.75" x14ac:dyDescent="0.2">
      <c r="O183" s="9"/>
    </row>
    <row r="184" spans="1:16" ht="12.75" x14ac:dyDescent="0.2">
      <c r="O184" s="9"/>
    </row>
    <row r="185" spans="1:16" ht="12.75" x14ac:dyDescent="0.2">
      <c r="A185" s="6"/>
      <c r="B185" s="116"/>
      <c r="C185" s="116"/>
      <c r="D185" s="116"/>
      <c r="E185" s="116"/>
      <c r="F185" s="116"/>
      <c r="O185" s="9"/>
      <c r="P185" s="6"/>
    </row>
    <row r="186" spans="1:16" ht="12.75" x14ac:dyDescent="0.2">
      <c r="A186" s="6"/>
      <c r="B186" s="116"/>
      <c r="C186" s="116"/>
      <c r="D186" s="116"/>
      <c r="E186" s="116"/>
      <c r="F186" s="116"/>
      <c r="O186" s="9"/>
      <c r="P186" s="6"/>
    </row>
    <row r="187" spans="1:16" ht="12.75" x14ac:dyDescent="0.2">
      <c r="A187" s="6"/>
      <c r="B187" s="116"/>
      <c r="C187" s="116"/>
      <c r="D187" s="116"/>
      <c r="E187" s="116"/>
      <c r="F187" s="116"/>
      <c r="O187" s="9"/>
      <c r="P187" s="6"/>
    </row>
    <row r="188" spans="1:16" ht="12.75" x14ac:dyDescent="0.2">
      <c r="A188" s="6"/>
      <c r="B188" s="116"/>
      <c r="C188" s="116"/>
      <c r="D188" s="116"/>
      <c r="E188" s="116"/>
      <c r="F188" s="116"/>
      <c r="O188" s="9"/>
      <c r="P188" s="6"/>
    </row>
    <row r="189" spans="1:16" ht="12.75" x14ac:dyDescent="0.2">
      <c r="A189" s="6"/>
      <c r="B189" s="116"/>
      <c r="C189" s="116"/>
      <c r="D189" s="116"/>
      <c r="E189" s="116"/>
      <c r="F189" s="116"/>
      <c r="O189" s="9"/>
      <c r="P189" s="6"/>
    </row>
    <row r="190" spans="1:16" ht="12.75" x14ac:dyDescent="0.2">
      <c r="A190" s="6"/>
      <c r="B190" s="116"/>
      <c r="C190" s="116"/>
      <c r="D190" s="116"/>
      <c r="E190" s="116"/>
      <c r="F190" s="116"/>
      <c r="O190" s="9"/>
      <c r="P190" s="6"/>
    </row>
    <row r="191" spans="1:16" ht="12.75" x14ac:dyDescent="0.2">
      <c r="A191" s="6"/>
      <c r="B191" s="116"/>
      <c r="C191" s="116"/>
      <c r="D191" s="116"/>
      <c r="E191" s="116"/>
      <c r="F191" s="116"/>
      <c r="O191" s="9"/>
      <c r="P191" s="6"/>
    </row>
    <row r="192" spans="1:16" ht="12.75" x14ac:dyDescent="0.2">
      <c r="A192" s="6"/>
      <c r="B192" s="116"/>
      <c r="C192" s="116"/>
      <c r="D192" s="116"/>
      <c r="E192" s="116"/>
      <c r="F192" s="116"/>
      <c r="O192" s="9"/>
      <c r="P192" s="6"/>
    </row>
    <row r="193" spans="1:16" ht="12.75" x14ac:dyDescent="0.2">
      <c r="A193" s="6"/>
      <c r="B193" s="116"/>
      <c r="C193" s="116"/>
      <c r="D193" s="116"/>
      <c r="E193" s="116"/>
      <c r="F193" s="116"/>
      <c r="O193" s="9"/>
      <c r="P193" s="6"/>
    </row>
    <row r="194" spans="1:16" ht="12.75" x14ac:dyDescent="0.2">
      <c r="A194" s="6"/>
      <c r="B194" s="116"/>
      <c r="C194" s="116"/>
      <c r="D194" s="116"/>
      <c r="E194" s="116"/>
      <c r="F194" s="116"/>
      <c r="O194" s="9"/>
      <c r="P194" s="6"/>
    </row>
    <row r="195" spans="1:16" ht="12.75" x14ac:dyDescent="0.2">
      <c r="A195" s="6"/>
      <c r="B195" s="116"/>
      <c r="C195" s="116"/>
      <c r="D195" s="116"/>
      <c r="E195" s="116"/>
      <c r="F195" s="116"/>
      <c r="O195" s="9"/>
      <c r="P195" s="6"/>
    </row>
    <row r="196" spans="1:16" ht="12.75" x14ac:dyDescent="0.2">
      <c r="A196" s="6"/>
      <c r="B196" s="116"/>
      <c r="C196" s="116"/>
      <c r="D196" s="116"/>
      <c r="E196" s="116"/>
      <c r="F196" s="116"/>
      <c r="O196" s="9"/>
      <c r="P196" s="6"/>
    </row>
    <row r="197" spans="1:16" ht="12.75" x14ac:dyDescent="0.2">
      <c r="A197" s="6"/>
      <c r="B197" s="116"/>
      <c r="C197" s="116"/>
      <c r="D197" s="116"/>
      <c r="E197" s="116"/>
      <c r="F197" s="116"/>
      <c r="O197" s="9"/>
      <c r="P197" s="6"/>
    </row>
    <row r="198" spans="1:16" ht="12.75" x14ac:dyDescent="0.2">
      <c r="A198" s="6"/>
      <c r="B198" s="116"/>
      <c r="C198" s="116"/>
      <c r="D198" s="116"/>
      <c r="E198" s="116"/>
      <c r="F198" s="116"/>
      <c r="O198" s="9"/>
      <c r="P198" s="6"/>
    </row>
    <row r="199" spans="1:16" ht="12.75" x14ac:dyDescent="0.2">
      <c r="A199" s="6"/>
      <c r="B199" s="116"/>
      <c r="C199" s="116"/>
      <c r="D199" s="116"/>
      <c r="E199" s="116"/>
      <c r="F199" s="116"/>
      <c r="O199" s="9"/>
      <c r="P199" s="6"/>
    </row>
    <row r="200" spans="1:16" ht="12.75" x14ac:dyDescent="0.2">
      <c r="A200" s="6"/>
      <c r="B200" s="116"/>
      <c r="C200" s="116"/>
      <c r="D200" s="116"/>
      <c r="E200" s="116"/>
      <c r="F200" s="116"/>
      <c r="O200" s="9"/>
      <c r="P200" s="6"/>
    </row>
    <row r="201" spans="1:16" ht="12.75" x14ac:dyDescent="0.2">
      <c r="A201" s="6"/>
      <c r="B201" s="116"/>
      <c r="C201" s="116"/>
      <c r="D201" s="116"/>
      <c r="E201" s="116"/>
      <c r="F201" s="116"/>
      <c r="O201" s="9"/>
      <c r="P201" s="6"/>
    </row>
    <row r="202" spans="1:16" ht="12.75" x14ac:dyDescent="0.2">
      <c r="A202" s="6"/>
      <c r="B202" s="116"/>
      <c r="C202" s="116"/>
      <c r="D202" s="116"/>
      <c r="E202" s="116"/>
      <c r="F202" s="116"/>
      <c r="O202" s="9"/>
      <c r="P202" s="6"/>
    </row>
    <row r="203" spans="1:16" ht="12.75" x14ac:dyDescent="0.2">
      <c r="A203" s="6"/>
      <c r="B203" s="116"/>
      <c r="C203" s="116"/>
      <c r="D203" s="116"/>
      <c r="E203" s="116"/>
      <c r="F203" s="116"/>
      <c r="O203" s="9"/>
      <c r="P203" s="6"/>
    </row>
    <row r="204" spans="1:16" ht="12.75" x14ac:dyDescent="0.2">
      <c r="A204" s="6"/>
      <c r="B204" s="116"/>
      <c r="C204" s="116"/>
      <c r="D204" s="116"/>
      <c r="E204" s="116"/>
      <c r="F204" s="116"/>
      <c r="O204" s="9"/>
      <c r="P204" s="6"/>
    </row>
    <row r="205" spans="1:16" ht="12.75" x14ac:dyDescent="0.2">
      <c r="A205" s="6"/>
      <c r="B205" s="116"/>
      <c r="C205" s="116"/>
      <c r="D205" s="116"/>
      <c r="E205" s="116"/>
      <c r="F205" s="116"/>
      <c r="O205" s="9"/>
      <c r="P205" s="6"/>
    </row>
    <row r="206" spans="1:16" ht="12.75" x14ac:dyDescent="0.2">
      <c r="A206" s="6"/>
      <c r="B206" s="116"/>
      <c r="C206" s="116"/>
      <c r="D206" s="116"/>
      <c r="E206" s="116"/>
      <c r="F206" s="116"/>
      <c r="O206" s="9"/>
      <c r="P206" s="6"/>
    </row>
    <row r="207" spans="1:16" ht="12.75" x14ac:dyDescent="0.2">
      <c r="A207" s="6"/>
      <c r="B207" s="116"/>
      <c r="C207" s="116"/>
      <c r="D207" s="116"/>
      <c r="E207" s="116"/>
      <c r="F207" s="116"/>
      <c r="O207" s="9"/>
      <c r="P207" s="6"/>
    </row>
    <row r="208" spans="1:16" ht="12.75" x14ac:dyDescent="0.2">
      <c r="A208" s="6"/>
      <c r="B208" s="116"/>
      <c r="C208" s="116"/>
      <c r="D208" s="116"/>
      <c r="E208" s="116"/>
      <c r="F208" s="116"/>
      <c r="O208" s="9"/>
      <c r="P208" s="6"/>
    </row>
    <row r="209" spans="1:16" ht="12.75" x14ac:dyDescent="0.2">
      <c r="A209" s="6"/>
      <c r="B209" s="116"/>
      <c r="C209" s="116"/>
      <c r="D209" s="116"/>
      <c r="E209" s="116"/>
      <c r="F209" s="116"/>
      <c r="O209" s="9"/>
      <c r="P209" s="6"/>
    </row>
    <row r="210" spans="1:16" ht="12.75" x14ac:dyDescent="0.2">
      <c r="A210" s="6"/>
      <c r="B210" s="116"/>
      <c r="C210" s="116"/>
      <c r="D210" s="116"/>
      <c r="E210" s="116"/>
      <c r="F210" s="116"/>
      <c r="O210" s="9"/>
      <c r="P210" s="6"/>
    </row>
    <row r="211" spans="1:16" ht="12.75" x14ac:dyDescent="0.2">
      <c r="A211" s="6"/>
      <c r="B211" s="116"/>
      <c r="C211" s="116"/>
      <c r="D211" s="116"/>
      <c r="E211" s="116"/>
      <c r="F211" s="116"/>
      <c r="O211" s="9"/>
      <c r="P211" s="6"/>
    </row>
    <row r="212" spans="1:16" ht="12.75" x14ac:dyDescent="0.2">
      <c r="A212" s="6"/>
      <c r="B212" s="116"/>
      <c r="C212" s="116"/>
      <c r="D212" s="116"/>
      <c r="E212" s="116"/>
      <c r="F212" s="116"/>
      <c r="O212" s="9"/>
      <c r="P212" s="6"/>
    </row>
    <row r="213" spans="1:16" ht="12.75" x14ac:dyDescent="0.2">
      <c r="A213" s="6"/>
      <c r="B213" s="116"/>
      <c r="C213" s="116"/>
      <c r="D213" s="116"/>
      <c r="E213" s="116"/>
      <c r="F213" s="116"/>
      <c r="O213" s="9"/>
      <c r="P213" s="6"/>
    </row>
    <row r="214" spans="1:16" ht="12.75" x14ac:dyDescent="0.2">
      <c r="A214" s="6"/>
      <c r="B214" s="116"/>
      <c r="C214" s="116"/>
      <c r="D214" s="116"/>
      <c r="E214" s="116"/>
      <c r="F214" s="116"/>
      <c r="O214" s="9"/>
      <c r="P214" s="6"/>
    </row>
    <row r="215" spans="1:16" ht="12.75" x14ac:dyDescent="0.2">
      <c r="A215" s="6"/>
      <c r="B215" s="116"/>
      <c r="C215" s="116"/>
      <c r="D215" s="116"/>
      <c r="E215" s="116"/>
      <c r="F215" s="116"/>
      <c r="O215" s="9"/>
      <c r="P215" s="6"/>
    </row>
    <row r="216" spans="1:16" ht="12.75" x14ac:dyDescent="0.2">
      <c r="A216" s="6"/>
      <c r="B216" s="116"/>
      <c r="C216" s="116"/>
      <c r="D216" s="116"/>
      <c r="E216" s="116"/>
      <c r="F216" s="116"/>
      <c r="O216" s="9"/>
      <c r="P216" s="6"/>
    </row>
    <row r="217" spans="1:16" ht="12.75" x14ac:dyDescent="0.2">
      <c r="A217" s="6"/>
      <c r="B217" s="116"/>
      <c r="C217" s="116"/>
      <c r="D217" s="116"/>
      <c r="E217" s="116"/>
      <c r="F217" s="116"/>
      <c r="O217" s="9"/>
      <c r="P217" s="6"/>
    </row>
    <row r="218" spans="1:16" ht="12.75" x14ac:dyDescent="0.2">
      <c r="A218" s="6"/>
      <c r="B218" s="116"/>
      <c r="C218" s="116"/>
      <c r="D218" s="116"/>
      <c r="E218" s="116"/>
      <c r="F218" s="116"/>
      <c r="O218" s="9"/>
      <c r="P218" s="6"/>
    </row>
    <row r="219" spans="1:16" ht="12.75" x14ac:dyDescent="0.2">
      <c r="A219" s="6"/>
      <c r="B219" s="116"/>
      <c r="C219" s="116"/>
      <c r="D219" s="116"/>
      <c r="E219" s="116"/>
      <c r="F219" s="116"/>
      <c r="O219" s="9"/>
      <c r="P219" s="6"/>
    </row>
    <row r="220" spans="1:16" ht="12.75" x14ac:dyDescent="0.2">
      <c r="A220" s="6"/>
      <c r="B220" s="116"/>
      <c r="C220" s="116"/>
      <c r="D220" s="116"/>
      <c r="E220" s="116"/>
      <c r="F220" s="116"/>
      <c r="O220" s="9"/>
      <c r="P220" s="6"/>
    </row>
    <row r="221" spans="1:16" ht="12.75" x14ac:dyDescent="0.2">
      <c r="A221" s="6"/>
      <c r="B221" s="116"/>
      <c r="C221" s="116"/>
      <c r="D221" s="116"/>
      <c r="E221" s="116"/>
      <c r="F221" s="116"/>
      <c r="O221" s="9"/>
      <c r="P221" s="6"/>
    </row>
    <row r="222" spans="1:16" ht="12.75" x14ac:dyDescent="0.2">
      <c r="A222" s="6"/>
      <c r="B222" s="116"/>
      <c r="C222" s="116"/>
      <c r="D222" s="116"/>
      <c r="E222" s="116"/>
      <c r="F222" s="116"/>
      <c r="O222" s="9"/>
      <c r="P222" s="6"/>
    </row>
    <row r="223" spans="1:16" ht="12.75" x14ac:dyDescent="0.2">
      <c r="A223" s="6"/>
      <c r="B223" s="116"/>
      <c r="C223" s="116"/>
      <c r="D223" s="116"/>
      <c r="E223" s="116"/>
      <c r="F223" s="116"/>
      <c r="O223" s="9"/>
      <c r="P223" s="6"/>
    </row>
    <row r="224" spans="1:16" ht="12.75" x14ac:dyDescent="0.2">
      <c r="A224" s="6"/>
      <c r="B224" s="116"/>
      <c r="C224" s="116"/>
      <c r="D224" s="116"/>
      <c r="E224" s="116"/>
      <c r="F224" s="116"/>
      <c r="O224" s="9"/>
      <c r="P224" s="6"/>
    </row>
    <row r="225" spans="1:16" ht="12.75" x14ac:dyDescent="0.2">
      <c r="A225" s="6"/>
      <c r="B225" s="116"/>
      <c r="C225" s="116"/>
      <c r="D225" s="116"/>
      <c r="E225" s="116"/>
      <c r="F225" s="116"/>
      <c r="O225" s="9"/>
      <c r="P225" s="6"/>
    </row>
    <row r="226" spans="1:16" ht="12.75" x14ac:dyDescent="0.2">
      <c r="A226" s="6"/>
      <c r="B226" s="116"/>
      <c r="C226" s="116"/>
      <c r="D226" s="116"/>
      <c r="E226" s="116"/>
      <c r="F226" s="116"/>
      <c r="O226" s="9"/>
      <c r="P226" s="6"/>
    </row>
    <row r="227" spans="1:16" ht="12.75" x14ac:dyDescent="0.2">
      <c r="A227" s="6"/>
      <c r="B227" s="116"/>
      <c r="C227" s="116"/>
      <c r="D227" s="116"/>
      <c r="E227" s="116"/>
      <c r="F227" s="116"/>
      <c r="O227" s="9"/>
      <c r="P227" s="6"/>
    </row>
    <row r="228" spans="1:16" ht="12.75" x14ac:dyDescent="0.2">
      <c r="A228" s="6"/>
      <c r="B228" s="116"/>
      <c r="C228" s="116"/>
      <c r="D228" s="116"/>
      <c r="E228" s="116"/>
      <c r="F228" s="116"/>
      <c r="O228" s="9"/>
      <c r="P228" s="6"/>
    </row>
    <row r="229" spans="1:16" ht="12.75" x14ac:dyDescent="0.2">
      <c r="A229" s="6"/>
      <c r="B229" s="116"/>
      <c r="C229" s="116"/>
      <c r="D229" s="116"/>
      <c r="E229" s="116"/>
      <c r="F229" s="116"/>
      <c r="O229" s="9"/>
      <c r="P229" s="6"/>
    </row>
    <row r="230" spans="1:16" ht="12.75" x14ac:dyDescent="0.2">
      <c r="A230" s="6"/>
      <c r="B230" s="116"/>
      <c r="C230" s="116"/>
      <c r="D230" s="116"/>
      <c r="E230" s="116"/>
      <c r="F230" s="116"/>
      <c r="O230" s="9"/>
      <c r="P230" s="6"/>
    </row>
    <row r="231" spans="1:16" ht="12.75" x14ac:dyDescent="0.2">
      <c r="A231" s="6"/>
      <c r="B231" s="116"/>
      <c r="C231" s="116"/>
      <c r="D231" s="116"/>
      <c r="E231" s="116"/>
      <c r="F231" s="116"/>
      <c r="O231" s="9"/>
      <c r="P231" s="6"/>
    </row>
    <row r="232" spans="1:16" ht="12.75" x14ac:dyDescent="0.2">
      <c r="A232" s="6"/>
      <c r="B232" s="116"/>
      <c r="C232" s="116"/>
      <c r="D232" s="116"/>
      <c r="E232" s="116"/>
      <c r="F232" s="116"/>
      <c r="O232" s="9"/>
      <c r="P232" s="6"/>
    </row>
    <row r="233" spans="1:16" ht="12.75" x14ac:dyDescent="0.2">
      <c r="A233" s="6"/>
      <c r="B233" s="116"/>
      <c r="C233" s="116"/>
      <c r="D233" s="116"/>
      <c r="E233" s="116"/>
      <c r="F233" s="116"/>
      <c r="O233" s="9"/>
      <c r="P233" s="6"/>
    </row>
    <row r="234" spans="1:16" ht="12.75" x14ac:dyDescent="0.2">
      <c r="A234" s="6"/>
      <c r="B234" s="116"/>
      <c r="C234" s="116"/>
      <c r="D234" s="116"/>
      <c r="E234" s="116"/>
      <c r="F234" s="116"/>
      <c r="O234" s="9"/>
      <c r="P234" s="6"/>
    </row>
    <row r="235" spans="1:16" ht="12.75" x14ac:dyDescent="0.2">
      <c r="A235" s="6"/>
      <c r="B235" s="116"/>
      <c r="C235" s="116"/>
      <c r="D235" s="116"/>
      <c r="E235" s="116"/>
      <c r="F235" s="116"/>
      <c r="O235" s="9"/>
      <c r="P235" s="6"/>
    </row>
    <row r="236" spans="1:16" ht="12.75" x14ac:dyDescent="0.2">
      <c r="A236" s="6"/>
      <c r="B236" s="116"/>
      <c r="C236" s="116"/>
      <c r="D236" s="116"/>
      <c r="E236" s="116"/>
      <c r="F236" s="116"/>
      <c r="O236" s="9"/>
      <c r="P236" s="6"/>
    </row>
    <row r="237" spans="1:16" ht="12.75" x14ac:dyDescent="0.2">
      <c r="A237" s="6"/>
      <c r="B237" s="116"/>
      <c r="C237" s="116"/>
      <c r="D237" s="116"/>
      <c r="E237" s="116"/>
      <c r="F237" s="116"/>
      <c r="O237" s="9"/>
      <c r="P237" s="6"/>
    </row>
    <row r="238" spans="1:16" ht="12.75" x14ac:dyDescent="0.2">
      <c r="A238" s="6"/>
      <c r="B238" s="116"/>
      <c r="C238" s="116"/>
      <c r="D238" s="116"/>
      <c r="E238" s="116"/>
      <c r="F238" s="116"/>
      <c r="O238" s="9"/>
      <c r="P238" s="6"/>
    </row>
    <row r="239" spans="1:16" ht="12.75" x14ac:dyDescent="0.2">
      <c r="A239" s="6"/>
      <c r="B239" s="116"/>
      <c r="C239" s="116"/>
      <c r="D239" s="116"/>
      <c r="E239" s="116"/>
      <c r="F239" s="116"/>
      <c r="O239" s="9"/>
      <c r="P239" s="6"/>
    </row>
    <row r="240" spans="1:16" ht="12.75" x14ac:dyDescent="0.2">
      <c r="A240" s="6"/>
      <c r="B240" s="116"/>
      <c r="C240" s="116"/>
      <c r="D240" s="116"/>
      <c r="E240" s="116"/>
      <c r="F240" s="116"/>
      <c r="O240" s="9"/>
      <c r="P240" s="6"/>
    </row>
    <row r="241" spans="1:16" ht="12.75" x14ac:dyDescent="0.2">
      <c r="A241" s="6"/>
      <c r="B241" s="116"/>
      <c r="C241" s="116"/>
      <c r="D241" s="116"/>
      <c r="E241" s="116"/>
      <c r="F241" s="116"/>
      <c r="O241" s="9"/>
      <c r="P241" s="6"/>
    </row>
    <row r="242" spans="1:16" ht="12.75" x14ac:dyDescent="0.2">
      <c r="A242" s="6"/>
      <c r="B242" s="116"/>
      <c r="C242" s="116"/>
      <c r="D242" s="116"/>
      <c r="E242" s="116"/>
      <c r="F242" s="116"/>
      <c r="O242" s="9"/>
      <c r="P242" s="6"/>
    </row>
    <row r="243" spans="1:16" ht="12.75" x14ac:dyDescent="0.2">
      <c r="A243" s="6"/>
      <c r="B243" s="116"/>
      <c r="C243" s="116"/>
      <c r="D243" s="116"/>
      <c r="E243" s="116"/>
      <c r="F243" s="116"/>
      <c r="O243" s="9"/>
      <c r="P243" s="6"/>
    </row>
    <row r="244" spans="1:16" ht="12.75" x14ac:dyDescent="0.2">
      <c r="A244" s="6"/>
      <c r="B244" s="116"/>
      <c r="C244" s="116"/>
      <c r="D244" s="116"/>
      <c r="E244" s="116"/>
      <c r="F244" s="116"/>
      <c r="O244" s="9"/>
      <c r="P244" s="6"/>
    </row>
    <row r="245" spans="1:16" ht="12.75" x14ac:dyDescent="0.2">
      <c r="A245" s="6"/>
      <c r="B245" s="116"/>
      <c r="C245" s="116"/>
      <c r="D245" s="116"/>
      <c r="E245" s="116"/>
      <c r="F245" s="116"/>
      <c r="O245" s="9"/>
      <c r="P245" s="6"/>
    </row>
    <row r="246" spans="1:16" ht="12.75" x14ac:dyDescent="0.2">
      <c r="A246" s="6"/>
      <c r="B246" s="116"/>
      <c r="C246" s="116"/>
      <c r="D246" s="116"/>
      <c r="E246" s="116"/>
      <c r="F246" s="116"/>
      <c r="O246" s="9"/>
      <c r="P246" s="6"/>
    </row>
    <row r="247" spans="1:16" ht="12.75" x14ac:dyDescent="0.2">
      <c r="A247" s="6"/>
      <c r="B247" s="116"/>
      <c r="C247" s="116"/>
      <c r="D247" s="116"/>
      <c r="E247" s="116"/>
      <c r="F247" s="116"/>
      <c r="O247" s="9"/>
      <c r="P247" s="6"/>
    </row>
    <row r="248" spans="1:16" ht="12.75" x14ac:dyDescent="0.2">
      <c r="A248" s="6"/>
      <c r="B248" s="116"/>
      <c r="C248" s="116"/>
      <c r="D248" s="116"/>
      <c r="E248" s="116"/>
      <c r="F248" s="116"/>
      <c r="O248" s="9"/>
      <c r="P248" s="6"/>
    </row>
    <row r="249" spans="1:16" ht="12.75" x14ac:dyDescent="0.2">
      <c r="A249" s="6"/>
      <c r="B249" s="116"/>
      <c r="C249" s="116"/>
      <c r="D249" s="116"/>
      <c r="E249" s="116"/>
      <c r="F249" s="116"/>
      <c r="O249" s="9"/>
      <c r="P249" s="6"/>
    </row>
    <row r="250" spans="1:16" ht="12.75" x14ac:dyDescent="0.2">
      <c r="A250" s="6"/>
      <c r="B250" s="116"/>
      <c r="C250" s="116"/>
      <c r="D250" s="116"/>
      <c r="E250" s="116"/>
      <c r="F250" s="116"/>
      <c r="O250" s="9"/>
      <c r="P250" s="6"/>
    </row>
    <row r="251" spans="1:16" ht="12.75" x14ac:dyDescent="0.2">
      <c r="A251" s="6"/>
      <c r="B251" s="116"/>
      <c r="C251" s="116"/>
      <c r="D251" s="116"/>
      <c r="E251" s="116"/>
      <c r="F251" s="116"/>
      <c r="O251" s="9"/>
      <c r="P251" s="6"/>
    </row>
    <row r="252" spans="1:16" ht="12.75" x14ac:dyDescent="0.2">
      <c r="A252" s="6"/>
      <c r="B252" s="116"/>
      <c r="C252" s="116"/>
      <c r="D252" s="116"/>
      <c r="E252" s="116"/>
      <c r="F252" s="116"/>
      <c r="O252" s="9"/>
      <c r="P252" s="6"/>
    </row>
    <row r="253" spans="1:16" ht="12.75" x14ac:dyDescent="0.2">
      <c r="A253" s="6"/>
      <c r="B253" s="116"/>
      <c r="C253" s="116"/>
      <c r="D253" s="116"/>
      <c r="E253" s="116"/>
      <c r="F253" s="116"/>
      <c r="O253" s="9"/>
      <c r="P253" s="6"/>
    </row>
    <row r="254" spans="1:16" ht="12.75" x14ac:dyDescent="0.2">
      <c r="A254" s="6"/>
      <c r="B254" s="116"/>
      <c r="C254" s="116"/>
      <c r="D254" s="116"/>
      <c r="E254" s="116"/>
      <c r="F254" s="116"/>
      <c r="O254" s="9"/>
      <c r="P254" s="6"/>
    </row>
    <row r="255" spans="1:16" ht="12.75" x14ac:dyDescent="0.2">
      <c r="A255" s="6"/>
      <c r="B255" s="116"/>
      <c r="C255" s="116"/>
      <c r="D255" s="116"/>
      <c r="E255" s="116"/>
      <c r="F255" s="116"/>
      <c r="O255" s="9"/>
      <c r="P255" s="6"/>
    </row>
    <row r="256" spans="1:16" ht="12.75" x14ac:dyDescent="0.2">
      <c r="A256" s="6"/>
      <c r="B256" s="116"/>
      <c r="C256" s="116"/>
      <c r="D256" s="116"/>
      <c r="E256" s="116"/>
      <c r="F256" s="116"/>
      <c r="O256" s="9"/>
      <c r="P256" s="6"/>
    </row>
    <row r="257" spans="1:16" ht="12.75" x14ac:dyDescent="0.2">
      <c r="A257" s="6"/>
      <c r="B257" s="116"/>
      <c r="C257" s="116"/>
      <c r="D257" s="116"/>
      <c r="E257" s="116"/>
      <c r="F257" s="116"/>
      <c r="O257" s="9"/>
      <c r="P257" s="6"/>
    </row>
    <row r="258" spans="1:16" ht="12.75" x14ac:dyDescent="0.2">
      <c r="A258" s="6"/>
      <c r="B258" s="116"/>
      <c r="C258" s="116"/>
      <c r="D258" s="116"/>
      <c r="E258" s="116"/>
      <c r="F258" s="116"/>
      <c r="O258" s="9"/>
      <c r="P258" s="6"/>
    </row>
    <row r="259" spans="1:16" ht="12.75" x14ac:dyDescent="0.2">
      <c r="A259" s="6"/>
      <c r="B259" s="116"/>
      <c r="C259" s="116"/>
      <c r="D259" s="116"/>
      <c r="E259" s="116"/>
      <c r="F259" s="116"/>
      <c r="O259" s="9"/>
      <c r="P259" s="6"/>
    </row>
    <row r="260" spans="1:16" ht="12.75" x14ac:dyDescent="0.2">
      <c r="A260" s="6"/>
      <c r="B260" s="116"/>
      <c r="C260" s="116"/>
      <c r="D260" s="116"/>
      <c r="E260" s="116"/>
      <c r="F260" s="116"/>
      <c r="O260" s="9"/>
      <c r="P260" s="6"/>
    </row>
    <row r="261" spans="1:16" ht="12.75" x14ac:dyDescent="0.2">
      <c r="A261" s="6"/>
      <c r="B261" s="116"/>
      <c r="C261" s="116"/>
      <c r="D261" s="116"/>
      <c r="E261" s="116"/>
      <c r="F261" s="116"/>
      <c r="O261" s="9"/>
      <c r="P261" s="6"/>
    </row>
    <row r="262" spans="1:16" ht="12.75" x14ac:dyDescent="0.2">
      <c r="A262" s="6"/>
      <c r="B262" s="116"/>
      <c r="C262" s="116"/>
      <c r="D262" s="116"/>
      <c r="E262" s="116"/>
      <c r="F262" s="116"/>
      <c r="O262" s="9"/>
      <c r="P262" s="6"/>
    </row>
    <row r="263" spans="1:16" ht="12.75" x14ac:dyDescent="0.2">
      <c r="A263" s="6"/>
      <c r="B263" s="116"/>
      <c r="C263" s="116"/>
      <c r="D263" s="116"/>
      <c r="E263" s="116"/>
      <c r="F263" s="116"/>
      <c r="O263" s="9"/>
      <c r="P263" s="6"/>
    </row>
    <row r="264" spans="1:16" ht="12.75" x14ac:dyDescent="0.2">
      <c r="A264" s="6"/>
      <c r="B264" s="116"/>
      <c r="C264" s="116"/>
      <c r="D264" s="116"/>
      <c r="E264" s="116"/>
      <c r="F264" s="116"/>
      <c r="O264" s="9"/>
      <c r="P264" s="6"/>
    </row>
    <row r="265" spans="1:16" ht="12.75" x14ac:dyDescent="0.2">
      <c r="A265" s="6"/>
      <c r="B265" s="116"/>
      <c r="C265" s="116"/>
      <c r="D265" s="116"/>
      <c r="E265" s="116"/>
      <c r="F265" s="116"/>
      <c r="O265" s="9"/>
      <c r="P265" s="6"/>
    </row>
    <row r="266" spans="1:16" ht="12.75" x14ac:dyDescent="0.2">
      <c r="A266" s="6"/>
      <c r="B266" s="116"/>
      <c r="C266" s="116"/>
      <c r="D266" s="116"/>
      <c r="E266" s="116"/>
      <c r="F266" s="116"/>
      <c r="O266" s="9"/>
      <c r="P266" s="6"/>
    </row>
    <row r="267" spans="1:16" ht="12.75" x14ac:dyDescent="0.2">
      <c r="A267" s="6"/>
      <c r="B267" s="116"/>
      <c r="C267" s="116"/>
      <c r="D267" s="116"/>
      <c r="E267" s="116"/>
      <c r="F267" s="116"/>
      <c r="O267" s="9"/>
      <c r="P267" s="6"/>
    </row>
    <row r="268" spans="1:16" ht="12.75" x14ac:dyDescent="0.2">
      <c r="A268" s="6"/>
      <c r="B268" s="116"/>
      <c r="C268" s="116"/>
      <c r="D268" s="116"/>
      <c r="E268" s="116"/>
      <c r="F268" s="116"/>
      <c r="O268" s="9"/>
      <c r="P268" s="6"/>
    </row>
    <row r="269" spans="1:16" ht="12.75" x14ac:dyDescent="0.2">
      <c r="A269" s="6"/>
      <c r="B269" s="116"/>
      <c r="C269" s="116"/>
      <c r="D269" s="116"/>
      <c r="E269" s="116"/>
      <c r="F269" s="116"/>
      <c r="O269" s="9"/>
      <c r="P269" s="6"/>
    </row>
  </sheetData>
  <dataConsolidate/>
  <mergeCells count="152">
    <mergeCell ref="A14:N14"/>
    <mergeCell ref="A174:G174"/>
    <mergeCell ref="O17:P22"/>
    <mergeCell ref="A171:G171"/>
    <mergeCell ref="A168:G168"/>
    <mergeCell ref="B87:G87"/>
    <mergeCell ref="A86:J86"/>
    <mergeCell ref="M10:Q10"/>
    <mergeCell ref="M11:Q11"/>
    <mergeCell ref="B51:G51"/>
    <mergeCell ref="B52:G52"/>
    <mergeCell ref="B54:G54"/>
    <mergeCell ref="B55:G55"/>
    <mergeCell ref="B57:G57"/>
    <mergeCell ref="B50:G50"/>
    <mergeCell ref="B23:G23"/>
    <mergeCell ref="B26:G26"/>
    <mergeCell ref="B27:G27"/>
    <mergeCell ref="B28:G28"/>
    <mergeCell ref="B29:G29"/>
    <mergeCell ref="B30:G30"/>
    <mergeCell ref="B31:G31"/>
    <mergeCell ref="B33:G33"/>
    <mergeCell ref="B34:G34"/>
    <mergeCell ref="B35:G35"/>
    <mergeCell ref="B36:G36"/>
    <mergeCell ref="B37:G37"/>
    <mergeCell ref="B38:G38"/>
    <mergeCell ref="B39:G39"/>
    <mergeCell ref="B40:G40"/>
    <mergeCell ref="B43:G43"/>
    <mergeCell ref="B44:G44"/>
    <mergeCell ref="B41:G41"/>
    <mergeCell ref="B42:G42"/>
    <mergeCell ref="B64:G64"/>
    <mergeCell ref="B65:G65"/>
    <mergeCell ref="B66:G66"/>
    <mergeCell ref="B68:G68"/>
    <mergeCell ref="B58:G58"/>
    <mergeCell ref="B59:G59"/>
    <mergeCell ref="B61:G61"/>
    <mergeCell ref="B62:G62"/>
    <mergeCell ref="B46:G46"/>
    <mergeCell ref="B47:G47"/>
    <mergeCell ref="B49:G49"/>
    <mergeCell ref="B53:F53"/>
    <mergeCell ref="B88:G88"/>
    <mergeCell ref="B84:G84"/>
    <mergeCell ref="B85:G85"/>
    <mergeCell ref="B78:G78"/>
    <mergeCell ref="B81:G81"/>
    <mergeCell ref="B89:G89"/>
    <mergeCell ref="B91:F91"/>
    <mergeCell ref="B75:G75"/>
    <mergeCell ref="B69:G69"/>
    <mergeCell ref="B70:G70"/>
    <mergeCell ref="B72:G72"/>
    <mergeCell ref="A83:I83"/>
    <mergeCell ref="A80:I80"/>
    <mergeCell ref="A77:I77"/>
    <mergeCell ref="A74:I74"/>
    <mergeCell ref="B71:G71"/>
    <mergeCell ref="B99:G99"/>
    <mergeCell ref="B100:G100"/>
    <mergeCell ref="B101:G101"/>
    <mergeCell ref="B102:G102"/>
    <mergeCell ref="B96:G96"/>
    <mergeCell ref="B97:G97"/>
    <mergeCell ref="B98:G98"/>
    <mergeCell ref="B95:G95"/>
    <mergeCell ref="B90:G90"/>
    <mergeCell ref="B92:G92"/>
    <mergeCell ref="B93:G93"/>
    <mergeCell ref="B94:G94"/>
    <mergeCell ref="B107:G107"/>
    <mergeCell ref="B108:G108"/>
    <mergeCell ref="B109:G109"/>
    <mergeCell ref="B114:G114"/>
    <mergeCell ref="B103:G103"/>
    <mergeCell ref="B104:G104"/>
    <mergeCell ref="B105:G105"/>
    <mergeCell ref="B106:G106"/>
    <mergeCell ref="A116:H116"/>
    <mergeCell ref="A115:G115"/>
    <mergeCell ref="B111:G111"/>
    <mergeCell ref="B112:G112"/>
    <mergeCell ref="B113:G113"/>
    <mergeCell ref="B126:G126"/>
    <mergeCell ref="B122:G122"/>
    <mergeCell ref="B123:G123"/>
    <mergeCell ref="B117:G117"/>
    <mergeCell ref="B118:G118"/>
    <mergeCell ref="B119:G119"/>
    <mergeCell ref="B120:G120"/>
    <mergeCell ref="A125:I125"/>
    <mergeCell ref="A129:J129"/>
    <mergeCell ref="A121:H121"/>
    <mergeCell ref="A124:I124"/>
    <mergeCell ref="B127:G127"/>
    <mergeCell ref="B135:G135"/>
    <mergeCell ref="B136:G136"/>
    <mergeCell ref="B137:G137"/>
    <mergeCell ref="B139:G139"/>
    <mergeCell ref="B130:G130"/>
    <mergeCell ref="B131:G131"/>
    <mergeCell ref="B132:G132"/>
    <mergeCell ref="A134:J134"/>
    <mergeCell ref="A138:J138"/>
    <mergeCell ref="B148:G148"/>
    <mergeCell ref="B146:G146"/>
    <mergeCell ref="B149:G149"/>
    <mergeCell ref="B150:G150"/>
    <mergeCell ref="B145:G145"/>
    <mergeCell ref="B140:G140"/>
    <mergeCell ref="B141:G141"/>
    <mergeCell ref="B142:G142"/>
    <mergeCell ref="B143:G143"/>
    <mergeCell ref="B147:G147"/>
    <mergeCell ref="B158:G158"/>
    <mergeCell ref="B159:G159"/>
    <mergeCell ref="B160:G160"/>
    <mergeCell ref="B162:G162"/>
    <mergeCell ref="B163:G163"/>
    <mergeCell ref="B152:G152"/>
    <mergeCell ref="B153:G153"/>
    <mergeCell ref="B154:G154"/>
    <mergeCell ref="B155:G155"/>
    <mergeCell ref="B157:G157"/>
    <mergeCell ref="B156:G156"/>
    <mergeCell ref="B177:H177"/>
    <mergeCell ref="B173:G173"/>
    <mergeCell ref="B172:G172"/>
    <mergeCell ref="B165:G165"/>
    <mergeCell ref="B166:G166"/>
    <mergeCell ref="B167:G167"/>
    <mergeCell ref="B169:G169"/>
    <mergeCell ref="B170:G170"/>
    <mergeCell ref="B176:H176"/>
    <mergeCell ref="B175:G175"/>
    <mergeCell ref="H4:J4"/>
    <mergeCell ref="H3:J3"/>
    <mergeCell ref="H1:J1"/>
    <mergeCell ref="H2:J2"/>
    <mergeCell ref="H7:J7"/>
    <mergeCell ref="H6:J6"/>
    <mergeCell ref="H8:J8"/>
    <mergeCell ref="B10:C10"/>
    <mergeCell ref="B11:C11"/>
    <mergeCell ref="A6:G6"/>
    <mergeCell ref="A4:G4"/>
    <mergeCell ref="A5:G5"/>
    <mergeCell ref="A8:G8"/>
  </mergeCells>
  <phoneticPr fontId="3" type="noConversion"/>
  <dataValidations xWindow="1023" yWindow="857" count="22">
    <dataValidation allowBlank="1" showInputMessage="1" showErrorMessage="1" prompt="Dato" sqref="M158 M135 M148 K34 K64 K68:K71 K75 K78 K81 K84 K108:K113 K104 K101 K89 K94 K117:K119 K126:K127 K130:K132 K145:K149 K141:K142 K165:K166 K50 K53:K54 K175 K135:K136 K122 K97:K98 K152:K158" xr:uid="{146C92F4-B184-4088-8293-A18BC05A62C2}"/>
    <dataValidation allowBlank="1" showInputMessage="1" showErrorMessage="1" prompt="Sags ID (fx. EMN-xxxx-xxxxx)" sqref="M27:M30 M35 M38:M39 M42:M43 M58 M140 M118 M94" xr:uid="{361A359C-2BA4-4C31-9217-623A349410FD}"/>
    <dataValidation allowBlank="1" showInputMessage="1" showErrorMessage="1" prompt="Filnavn" sqref="J158 J148 J165" xr:uid="{6503DCC6-8A01-4F78-8227-E1F62F735291}"/>
    <dataValidation allowBlank="1" showInputMessage="1" showErrorMessage="1" prompt="Indsæt rækker efter behov" sqref="B146:G146 B142:G142 B50:G50 B54:G54 B92:G93 B101:G101 B104:G104 B119:G119 B69:G69 B75:G75 B78:G78 B81:G81 B84:G84" xr:uid="{CDED6114-9F01-474B-8D22-10BE24691417}"/>
    <dataValidation allowBlank="1" showInputMessage="1" showErrorMessage="1" prompt="Projekt-tegningsnummer" sqref="J146 J50:J54" xr:uid="{E73E4F69-B817-42F4-B475-8E1D49E534F2}"/>
    <dataValidation allowBlank="1" showInputMessage="1" showErrorMessage="1" prompt="Tegningsnummer i tegningsarkivet" sqref="M122 M49:M52 M54" xr:uid="{B3FDFAFE-A5FC-40A7-AEE8-DDB9935AC2DD}"/>
    <dataValidation allowBlank="1" showInputMessage="1" showErrorMessage="1" prompt="Tegningsnummer i tegningsarkiv" sqref="M34 M69 M91:M93 M101 M109:M112 M119 M132 M146:M147 M142 M153:M157" xr:uid="{99643E14-301E-4FA5-AFD0-F37C95C8BA4F}"/>
    <dataValidation allowBlank="1" showInputMessage="1" showErrorMessage="1" prompt="Projekt tegningsnummer" sqref="J101 J119 J109:J112 J142 J69 J34 J91:J93 J132 J153:J157" xr:uid="{8A6914D1-11E6-440F-AC03-6C25AB80705E}"/>
    <dataValidation allowBlank="1" showInputMessage="1" showErrorMessage="1" prompt="Initialer (DT-AG-ARE)" sqref="M61" xr:uid="{05135CF5-C306-448A-9DE0-D51015BF801B}"/>
    <dataValidation allowBlank="1" showInputMessage="1" showErrorMessage="1" prompt="Link til PW" sqref="M65 M141 M165 J107:J108 M53 M68 M98 M117 M145 M130:M131 M152 M139 M126 J175 M113" xr:uid="{74DD0FD8-1DEF-44D8-9C53-7694BC1874D5}"/>
    <dataValidation allowBlank="1" showInputMessage="1" showErrorMessage="1" prompt="Link til modelarkiv" sqref="M146" xr:uid="{2972040E-DCE6-4B7D-87EA-CA8DAE352A15}"/>
    <dataValidation allowBlank="1" showInputMessage="1" showErrorMessage="1" prompt="Dato for indlæsning i DANBRO" sqref="M75 M78 M81 M84" xr:uid="{4A27AD1A-B8B7-43BB-B872-D2E99C036A71}"/>
    <dataValidation allowBlank="1" showInputMessage="1" showErrorMessage="1" prompt="Projekt filnavn" sqref="J152 J53:K53 J145:J147 J97:J98 J130 J117 J126:J127 J139" xr:uid="{F2F88AC3-48C9-40C4-B857-B096D39E431A}"/>
    <dataValidation allowBlank="1" showInputMessage="1" showErrorMessage="1" prompt="Typetegningsnummer" sqref="M104" xr:uid="{708C56B0-25E1-4F3A-BA93-0A91622259A4}"/>
    <dataValidation allowBlank="1" showInputMessage="1" showErrorMessage="1" prompt="Projekttegningsnummer for beplantningsplan - alternativt plan for afsluttende arbejder " sqref="J122" xr:uid="{16397FD6-5C4E-4253-8D85-FBFDFB6F9E52}"/>
    <dataValidation allowBlank="1" showInputMessage="1" showErrorMessage="1" prompt="Dato for besked til fagansvarlig for afvanding" sqref="M97" xr:uid="{F2DA7CCD-A6AE-4235-9954-B6CDEC41B8F4}"/>
    <dataValidation allowBlank="1" showInputMessage="1" showErrorMessage="1" prompt="Dato for opdatering af VejlysWeb" sqref="M149" xr:uid="{81B4560E-B949-4C54-A201-48B324B58C1F}"/>
    <dataValidation allowBlank="1" showInputMessage="1" showErrorMessage="1" prompt="Navn" sqref="L50 L64 L68:L71 L75 L78 L81 L84 L89 L94 L97:L98 L101 L104 L108:L113 L117:L119 L122 L126:L127 L130:L132 L145:L149 L141:L142 L135:L136 L165:L166 L175 L34 L53:L54 L152:L158" xr:uid="{8194251B-48B7-4F0A-AB9C-6528DAECCB63}"/>
    <dataValidation allowBlank="1" showInputMessage="1" showErrorMessage="1" prompt="Dato for mail" sqref="M107:M108" xr:uid="{38640605-70E7-41B0-950C-20BAB37EDE1D}"/>
    <dataValidation allowBlank="1" showInputMessage="1" showErrorMessage="1" prompt="Dato for mail " sqref="M64" xr:uid="{8E403696-F40E-4536-AD58-D395EAE1761C}"/>
    <dataValidation allowBlank="1" showInputMessage="1" showErrorMessage="1" prompt="Dato for fremsendelse" sqref="M127" xr:uid="{F38BB716-059D-4241-96CE-D297D0E066F4}"/>
    <dataValidation allowBlank="1" showInputMessage="1" showErrorMessage="1" prompt="Dato for entreprenørens registrering" sqref="M70:M71" xr:uid="{98C17F79-216B-421E-88D0-871D5098C083}"/>
  </dataValidations>
  <hyperlinks>
    <hyperlink ref="H58" r:id="rId1" xr:uid="{B1F3831F-DD75-4457-9B03-8B8D60E1B8CA}"/>
    <hyperlink ref="H64" r:id="rId2" xr:uid="{06088F35-8CC7-4ED8-9F79-1650826ADD64}"/>
    <hyperlink ref="H70" r:id="rId3" display="Stribeman" xr:uid="{B61D3A65-0263-47C2-A35E-46BF8362F60C}"/>
    <hyperlink ref="H140" r:id="rId4" xr:uid="{FFCAC659-99BB-4375-A168-3735B7A15272}"/>
    <hyperlink ref="H71" r:id="rId5" display="Stribeman" xr:uid="{EFE289BC-D2CB-4AD7-A5F7-35EBCF6B59B3}"/>
    <hyperlink ref="C3" r:id="rId6" display="Som udført sokumentation og overdragelse til drift" xr:uid="{8931AA89-4B31-4094-B38B-480014ACBD76}"/>
  </hyperlinks>
  <printOptions gridLines="1"/>
  <pageMargins left="0.59055118110236227" right="0.55118110236220474" top="0.59055118110236227" bottom="0.59055118110236227" header="0.19685039370078741" footer="0"/>
  <pageSetup paperSize="9" scale="72" fitToHeight="0" orientation="landscape" r:id="rId7"/>
  <headerFooter alignWithMargins="0">
    <oddFooter>&amp;R&amp;"Arial,Fed"Udarbejdet af  &lt;init&gt;&lt;dato&gt;&amp;"Arial,Normal"/ Side &amp;P af &amp;N</oddFooter>
  </headerFooter>
  <drawing r:id="rId8"/>
  <legacyDrawing r:id="rId9"/>
  <tableParts count="1"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2:L6"/>
  <sheetViews>
    <sheetView zoomScaleNormal="100" workbookViewId="0">
      <selection activeCell="E7" sqref="E7"/>
    </sheetView>
  </sheetViews>
  <sheetFormatPr defaultRowHeight="12.75" x14ac:dyDescent="0.2"/>
  <cols>
    <col min="2" max="12" width="12.7109375" customWidth="1"/>
  </cols>
  <sheetData>
    <row r="2" spans="2:12" ht="12.75" customHeight="1" x14ac:dyDescent="0.2">
      <c r="F2" s="413"/>
      <c r="G2" s="413"/>
    </row>
    <row r="3" spans="2:12" ht="12.75" customHeight="1" x14ac:dyDescent="0.2">
      <c r="F3" s="414"/>
      <c r="G3" s="414"/>
    </row>
    <row r="4" spans="2:12" x14ac:dyDescent="0.2">
      <c r="B4" s="2"/>
      <c r="C4" s="2"/>
      <c r="D4" s="2"/>
      <c r="E4" s="3"/>
      <c r="F4" s="2"/>
      <c r="G4" s="2"/>
      <c r="H4" s="2"/>
      <c r="I4" s="2"/>
      <c r="J4" s="2"/>
      <c r="K4" s="2"/>
      <c r="L4" s="2"/>
    </row>
    <row r="5" spans="2:12" ht="38.25" customHeight="1" x14ac:dyDescent="0.2">
      <c r="B5" s="4" t="s">
        <v>38</v>
      </c>
      <c r="C5" s="10" t="s">
        <v>190</v>
      </c>
      <c r="D5" s="10" t="s">
        <v>118</v>
      </c>
      <c r="E5" s="10" t="s">
        <v>193</v>
      </c>
      <c r="F5" s="10" t="s">
        <v>138</v>
      </c>
      <c r="G5" s="10" t="s">
        <v>1</v>
      </c>
      <c r="H5" s="10" t="s">
        <v>24</v>
      </c>
      <c r="I5" s="10" t="s">
        <v>6</v>
      </c>
      <c r="J5" s="10" t="s">
        <v>25</v>
      </c>
      <c r="K5" s="10" t="s">
        <v>191</v>
      </c>
      <c r="L5" s="10" t="s">
        <v>61</v>
      </c>
    </row>
    <row r="6" spans="2:12" x14ac:dyDescent="0.2">
      <c r="B6" s="1">
        <f>IF(ISERROR(COUNTIF(Tjekliste!P25:P31,"=Udført")/(COUNTIF(Tjekliste!P25:P31,"=-")+COUNTIF(Tjekliste!P25:P31,"=Udført"))),"Ingen",COUNTIF(Tjekliste!P25:P31,"=Udført")/(COUNTIF(Tjekliste!P25:P31,"=-")+COUNTIF(Tjekliste!P25:P31,"=Udført")))</f>
        <v>0</v>
      </c>
      <c r="C6" s="1">
        <f>IF(ISERROR(COUNTIF(Tjekliste!P33:P44,"=Udført")/(COUNTIF(Tjekliste!P33:P44,"=-")+COUNTIF(Tjekliste!P33:P44,"=Udført"))),"Ingen",COUNTIF(Tjekliste!P33:P44,"=Udført")/(COUNTIF(Tjekliste!P33:P44,"=-")+COUNTIF(Tjekliste!P33:P44,"=Udført")))</f>
        <v>0</v>
      </c>
      <c r="D6" s="1">
        <f>IF(ISERROR(COUNTIF(Tjekliste!P49:P55,"=Udført")/(COUNTIF(Tjekliste!P49:P55,"=-")+COUNTIF(Tjekliste!P49:P55,"=Udført"))),"Ingen",COUNTIF(Tjekliste!P49:P55,"=Udført")/(COUNTIF(Tjekliste!P49:P55,"=-")+COUNTIF(Tjekliste!P49:P55,"=Udført")))</f>
        <v>0</v>
      </c>
      <c r="E6" s="1">
        <f>IF(ISERROR(COUNTIF(Tjekliste!P57:P59,"=Udført")/(COUNTIF(Tjekliste!P57:P59,"=-")+COUNTIF(Tjekliste!P57:P59,"=Udført"))),"Ingen",COUNTIF(Tjekliste!P57:P59,"=Udført")/(COUNTIF(Tjekliste!P57:P59,"=-")+COUNTIF(Tjekliste!P57:P59,"=Udført")))</f>
        <v>0</v>
      </c>
      <c r="F6" s="1">
        <f>IF(ISERROR(COUNTIF(Tjekliste!P64:P72,"=Udført")/(COUNTIF(Tjekliste!P64:P72,"=-")+COUNTIF(Tjekliste!P64:P72,"=Udført"))),"Ingen",COUNTIF(Tjekliste!P64:P72,"=Udført")/(COUNTIF(Tjekliste!P64:P72,"=-")+COUNTIF(Tjekliste!P64:P72,"=Udført")))</f>
        <v>0</v>
      </c>
      <c r="G6" s="1">
        <f>IF(ISERROR(COUNTIF(Tjekliste!P74:P85,"=Udført")/(COUNTIF(Tjekliste!P74:P85,"=-")+COUNTIF(Tjekliste!P74:P85,"=Udført"))),"Ingen",COUNTIF(Tjekliste!P74:P85,"=Udført")/(COUNTIF(Tjekliste!P74:P85,"=-")+COUNTIF(Tjekliste!P74:P85,"=Udført")))</f>
        <v>0</v>
      </c>
      <c r="H6" s="1">
        <f>IF(ISERROR(COUNTIF(Tjekliste!P87:P114,"=Udført")/(COUNTIF(Tjekliste!P87:P114,"=-")+COUNTIF(Tjekliste!P87:P114,"=Udført"))),"Ingen",COUNTIF(Tjekliste!P87:P114,"=Udført")/(COUNTIF(Tjekliste!P87:P114,"=-")+COUNTIF(Tjekliste!P87:P114,"=Udført")))</f>
        <v>0</v>
      </c>
      <c r="I6" s="1">
        <f>IF(ISERROR(COUNTIF(Tjekliste!P117:P123,"=Udført")/(COUNTIF(Tjekliste!P117:P123,"=-")+COUNTIF(Tjekliste!P117:P123,"=Udført"))),"Ingen",COUNTIF(Tjekliste!P117:P123,"=Udført")/(COUNTIF(Tjekliste!P117:P123,"=-")+COUNTIF(Tjekliste!P117:P123,"=Udført")))</f>
        <v>0</v>
      </c>
      <c r="J6" s="1">
        <f>IF(ISERROR(COUNTIF(Tjekliste!P126:P143,"=Udført")/(COUNTIF(Tjekliste!P126:P143,"=-")+COUNTIF(Tjekliste!P126:P143,"=Udført"))),"Ingen",COUNTIF(Tjekliste!P126:P143,"=Udført")/(COUNTIF(Tjekliste!P126:P143,"=-")+COUNTIF(Tjekliste!P126:P143,"=Udført")))</f>
        <v>0</v>
      </c>
      <c r="K6" s="1">
        <f>IF(ISERROR(COUNTIF(Tjekliste!P145:P150,"=Udført")/(COUNTIF(Tjekliste!P145:P150,"=-")+COUNTIF(Tjekliste!P145:P150,"=Udført"))),"Ingen",COUNTIF(Tjekliste!P145:P150,"=Udført")/(COUNTIF(Tjekliste!P145:P150,"=-")+COUNTIF(Tjekliste!P145:P150,"=Udført")))</f>
        <v>0</v>
      </c>
      <c r="L6" s="1">
        <f>IF(ISERROR(COUNTIF(Tjekliste!P175:P176,"=Udført")/(COUNTIF(Tjekliste!P175:P176,"=-")+COUNTIF(Tjekliste!P175:P176,"=Udført"))),"Ingen",COUNTIF(Tjekliste!P175:P176,"=Udført")/(COUNTIF(Tjekliste!P175:P176,"=-")+COUNTIF(Tjekliste!P175:P176,"=Udført")))</f>
        <v>0</v>
      </c>
    </row>
  </sheetData>
  <mergeCells count="1">
    <mergeCell ref="F2:G3"/>
  </mergeCells>
  <phoneticPr fontId="3" type="noConversion"/>
  <conditionalFormatting sqref="B6:L6">
    <cfRule type="cellIs" dxfId="2" priority="1" stopIfTrue="1" operator="lessThan">
      <formula>0.5</formula>
    </cfRule>
    <cfRule type="cellIs" dxfId="1" priority="2" stopIfTrue="1" operator="lessThan">
      <formula>1</formula>
    </cfRule>
    <cfRule type="cellIs" dxfId="0" priority="3" stopIfTrue="1" operator="equal">
      <formula>1</formula>
    </cfRule>
  </conditionalFormatting>
  <pageMargins left="0.74803149606299213" right="0.74803149606299213" top="0.98425196850393704" bottom="0.98425196850393704" header="0" footer="0"/>
  <pageSetup paperSize="256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G3"/>
  <sheetViews>
    <sheetView workbookViewId="0">
      <selection activeCell="F5" sqref="F5"/>
    </sheetView>
  </sheetViews>
  <sheetFormatPr defaultRowHeight="12.75" x14ac:dyDescent="0.2"/>
  <cols>
    <col min="1" max="1" width="16.5703125" customWidth="1"/>
    <col min="2" max="2" width="15.7109375" customWidth="1"/>
    <col min="3" max="3" width="12.85546875" customWidth="1"/>
    <col min="4" max="4" width="14" customWidth="1"/>
    <col min="5" max="5" width="14.5703125" customWidth="1"/>
    <col min="6" max="6" width="11.7109375" customWidth="1"/>
    <col min="7" max="7" width="9.140625" customWidth="1"/>
  </cols>
  <sheetData>
    <row r="1" spans="1:7" ht="26.25" thickBot="1" x14ac:dyDescent="0.25">
      <c r="A1" s="188" t="s">
        <v>47</v>
      </c>
      <c r="B1" s="188" t="s">
        <v>48</v>
      </c>
      <c r="C1" s="188" t="s">
        <v>49</v>
      </c>
      <c r="D1" s="188" t="s">
        <v>50</v>
      </c>
      <c r="E1" s="188" t="s">
        <v>151</v>
      </c>
      <c r="F1" s="188" t="s">
        <v>51</v>
      </c>
      <c r="G1" s="188" t="s">
        <v>52</v>
      </c>
    </row>
    <row r="2" spans="1:7" ht="33" customHeight="1" thickBot="1" x14ac:dyDescent="0.25">
      <c r="A2" s="186" t="s">
        <v>197</v>
      </c>
      <c r="B2" s="187" t="s">
        <v>150</v>
      </c>
      <c r="C2" s="187" t="s">
        <v>53</v>
      </c>
      <c r="D2" s="186" t="s">
        <v>196</v>
      </c>
      <c r="E2" s="187" t="s">
        <v>152</v>
      </c>
      <c r="F2" s="187" t="s">
        <v>198</v>
      </c>
      <c r="G2" s="187" t="s">
        <v>153</v>
      </c>
    </row>
    <row r="3" spans="1:7" x14ac:dyDescent="0.2">
      <c r="G3" s="70"/>
    </row>
  </sheetData>
  <phoneticPr fontId="3" type="noConversion"/>
  <pageMargins left="0.75" right="0.75" top="1" bottom="1" header="0" footer="0"/>
  <pageSetup paperSize="9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DDokument" ma:contentTypeID="0x0101006AC44A887ACD7147B78CD6FA36F68F8A0022AF5CEBD0D3C74D8C5470C8ADD6B899" ma:contentTypeVersion="58" ma:contentTypeDescription="Opret et nyt dokument." ma:contentTypeScope="" ma:versionID="8e8916210becac8a7102abe12dc478f1">
  <xsd:schema xmlns:xsd="http://www.w3.org/2001/XMLSchema" xmlns:xs="http://www.w3.org/2001/XMLSchema" xmlns:p="http://schemas.microsoft.com/office/2006/metadata/properties" xmlns:ns1="http://schemas.microsoft.com/sharepoint/v3" xmlns:ns2="afd25b5e-0b94-407e-b6ce-bc559fafadad" xmlns:ns3="a0b24de8-fcf7-4d58-85f7-905b0fe5bb89" targetNamespace="http://schemas.microsoft.com/office/2006/metadata/properties" ma:root="true" ma:fieldsID="f206f8d23d1f8d66d113caec6c4c7fbf" ns1:_="" ns2:_="" ns3:_="">
    <xsd:import namespace="http://schemas.microsoft.com/sharepoint/v3"/>
    <xsd:import namespace="afd25b5e-0b94-407e-b6ce-bc559fafadad"/>
    <xsd:import namespace="a0b24de8-fcf7-4d58-85f7-905b0fe5bb89"/>
    <xsd:element name="properties">
      <xsd:complexType>
        <xsd:sequence>
          <xsd:element name="documentManagement">
            <xsd:complexType>
              <xsd:all>
                <xsd:element ref="ns2:Dok_x002e_nr_x002e_" minOccurs="0"/>
                <xsd:element ref="ns3:VDContentOwner"/>
                <xsd:element ref="ns3:Indholdsansvarlig"/>
                <xsd:element ref="ns3:Dokumenttype"/>
                <xsd:element ref="ns2:Dato"/>
                <xsd:element ref="ns3:VDNotificationDate"/>
                <xsd:element ref="ns2:Netv_x00e6_rk" minOccurs="0"/>
                <xsd:element ref="ns3:Bemærkninger" minOccurs="0"/>
                <xsd:element ref="ns3:Netværksformand" minOccurs="0"/>
                <xsd:element ref="ns2:Viseseksternt" minOccurs="0"/>
                <xsd:element ref="ns3:VDRevisionInterval" minOccurs="0"/>
                <xsd:element ref="ns2:Templafyelement" minOccurs="0"/>
                <xsd:element ref="ns3:TaxCatchAllLabel" minOccurs="0"/>
                <xsd:element ref="ns3:SharedWithUsers" minOccurs="0"/>
                <xsd:element ref="ns3:SharedWithDetails" minOccurs="0"/>
                <xsd:element ref="ns3:g7d4a3fd6ae143928232bece9dc296a3" minOccurs="0"/>
                <xsd:element ref="ns3:TaxCatchAll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VDAfdelingTaxHTField" minOccurs="0"/>
                <xsd:element ref="ns2:Dokumentyper" minOccurs="0"/>
                <xsd:element ref="ns2:Dokumentansvarligenhed" minOccurs="0"/>
                <xsd:element ref="ns2:Rev_x002e__x0020_dato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VDProcesTaxHTField" minOccurs="0"/>
                <xsd:element ref="ns2:lcf76f155ced4ddcb4097134ff3c332f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GOSyncDate" minOccurs="0"/>
                <xsd:element ref="ns2:GOSyncMessage" minOccurs="0"/>
                <xsd:element ref="ns2:GOSync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VDAfdelingTaxHTField" ma:index="30" ma:taxonomy="true" ma:internalName="VDAfdelingTaxHTField" ma:taxonomyFieldName="VDAfdelingMMD" ma:displayName="Dokumentansvarlig enhed" ma:readOnly="false" ma:default="" ma:fieldId="{70046b16-a074-4a43-a8cf-2d21bbd3714f}" ma:sspId="249836a2-9bf8-4a6e-aef5-7759018d74f4" ma:termSetId="19b6d16c-783b-45c0-8c8a-ff105b1855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VDProcesTaxHTField" ma:index="41" ma:taxonomy="true" ma:internalName="VDProcesTaxHTField" ma:taxonomyFieldName="VDProcesMMD" ma:displayName="Emne" ma:readOnly="false" ma:default="" ma:fieldId="{8fd0d4d1-6d2d-4298-9d74-c672808f4dae}" ma:taxonomyMulti="true" ma:sspId="249836a2-9bf8-4a6e-aef5-7759018d74f4" ma:termSetId="c8cd0851-4e1c-43f4-9319-440298794ed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d25b5e-0b94-407e-b6ce-bc559fafadad" elementFormDefault="qualified">
    <xsd:import namespace="http://schemas.microsoft.com/office/2006/documentManagement/types"/>
    <xsd:import namespace="http://schemas.microsoft.com/office/infopath/2007/PartnerControls"/>
    <xsd:element name="Dok_x002e_nr_x002e_" ma:index="2" nillable="true" ma:displayName="GO sagsID" ma:format="Dropdown" ma:internalName="Dok_x002e_nr_x002e_">
      <xsd:simpleType>
        <xsd:restriction base="dms:Text">
          <xsd:maxLength value="255"/>
        </xsd:restriction>
      </xsd:simpleType>
    </xsd:element>
    <xsd:element name="Dato" ma:index="7" ma:displayName="Godkendelsesdato" ma:format="DateOnly" ma:internalName="Dato" ma:readOnly="false">
      <xsd:simpleType>
        <xsd:restriction base="dms:DateTime"/>
      </xsd:simpleType>
    </xsd:element>
    <xsd:element name="Netv_x00e6_rk" ma:index="10" nillable="true" ma:displayName="Dokumentansvarlig netværk" ma:format="Dropdown" ma:internalName="Netv_x00e6_rk">
      <xsd:simpleType>
        <xsd:restriction base="dms:Text">
          <xsd:maxLength value="255"/>
        </xsd:restriction>
      </xsd:simpleType>
    </xsd:element>
    <xsd:element name="Viseseksternt" ma:index="13" nillable="true" ma:displayName="Vises eksternt" ma:default="0" ma:format="Dropdown" ma:internalName="Viseseksternt" ma:readOnly="false">
      <xsd:simpleType>
        <xsd:restriction base="dms:Boolean"/>
      </xsd:simpleType>
    </xsd:element>
    <xsd:element name="Templafyelement" ma:index="15" nillable="true" ma:displayName="Templafy element" ma:default="0" ma:description="Angiver om dokumentet er et Templafy element. Valgfri kolonne." ma:format="Dropdown" ma:internalName="Templafyelement" ma:readOnly="false">
      <xsd:simpleType>
        <xsd:restriction base="dms:Boolean"/>
      </xsd:simpleType>
    </xsd:element>
    <xsd:element name="MediaServiceAutoTags" ma:index="25" nillable="true" ma:displayName="Tags" ma:hidden="true" ma:internalName="MediaServiceAutoTags" ma:readOnly="true">
      <xsd:simpleType>
        <xsd:restriction base="dms:Text"/>
      </xsd:simpleType>
    </xsd:element>
    <xsd:element name="MediaServiceOCR" ma:index="2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Dokumentyper" ma:index="31" nillable="true" ma:displayName="Dokumentyper" ma:format="Dropdown" ma:hidden="true" ma:internalName="Dokumentyper" ma:readOnly="false">
      <xsd:simpleType>
        <xsd:restriction base="dms:Text">
          <xsd:maxLength value="255"/>
        </xsd:restriction>
      </xsd:simpleType>
    </xsd:element>
    <xsd:element name="Dokumentansvarligenhed" ma:index="32" nillable="true" ma:displayName="Enhed" ma:format="Dropdown" ma:hidden="true" ma:internalName="Dokumentansvarligenhed" ma:readOnly="false">
      <xsd:simpleType>
        <xsd:restriction base="dms:Text">
          <xsd:maxLength value="255"/>
        </xsd:restriction>
      </xsd:simpleType>
    </xsd:element>
    <xsd:element name="Rev_x002e__x0020_dato" ma:index="34" nillable="true" ma:displayName="Rev. dato" ma:format="DateOnly" ma:hidden="true" ma:internalName="Rev_x002e__x0020_dato" ma:readOnly="false">
      <xsd:simpleType>
        <xsd:restriction base="dms:DateTime"/>
      </xsd:simple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9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4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43" nillable="true" ma:taxonomy="true" ma:internalName="lcf76f155ced4ddcb4097134ff3c332f" ma:taxonomyFieldName="MediaServiceImageTags" ma:displayName="Billedmærker" ma:readOnly="false" ma:fieldId="{5cf76f15-5ced-4ddc-b409-7134ff3c332f}" ma:taxonomyMulti="true" ma:sspId="249836a2-9bf8-4a6e-aef5-7759018d74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4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OSyncDate" ma:index="47" nillable="true" ma:displayName="GO Synkroniseringsdato" ma:internalName="GOSyncDate">
      <xsd:simpleType>
        <xsd:restriction base="dms:DateTime"/>
      </xsd:simpleType>
    </xsd:element>
    <xsd:element name="GOSyncMessage" ma:index="48" nillable="true" ma:displayName="GO Synkroniseringsbesked" ma:internalName="GOSyncMessage">
      <xsd:simpleType>
        <xsd:restriction base="dms:Text"/>
      </xsd:simpleType>
    </xsd:element>
    <xsd:element name="GOSyncStatus" ma:index="49" nillable="true" ma:displayName="GO Synkroniseringsstatus" ma:internalName="GOSync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24de8-fcf7-4d58-85f7-905b0fe5bb89" elementFormDefault="qualified">
    <xsd:import namespace="http://schemas.microsoft.com/office/2006/documentManagement/types"/>
    <xsd:import namespace="http://schemas.microsoft.com/office/infopath/2007/PartnerControls"/>
    <xsd:element name="VDContentOwner" ma:index="4" ma:displayName="Dokumentansvarlig leder" ma:list="UserInfo" ma:SearchPeopleOnly="false" ma:SharePointGroup="0" ma:internalName="VDContent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dholdsansvarlig" ma:index="5" ma:displayName="Indholdsansvarlig" ma:list="UserInfo" ma:SearchPeopleOnly="false" ma:SharePointGroup="0" ma:internalName="Indholdsansvarlig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type" ma:index="6" ma:displayName="Dokumenttype" ma:format="Dropdown" ma:internalName="Dokumenttype" ma:readOnly="false">
      <xsd:simpleType>
        <xsd:restriction base="dms:Choice">
          <xsd:enumeration value="Procedure"/>
          <xsd:enumeration value="Instruktion"/>
          <xsd:enumeration value="Vejledning"/>
          <xsd:enumeration value="Paradigme"/>
          <xsd:enumeration value="Opgavebeskrivelse"/>
          <xsd:enumeration value="Eksempel"/>
          <xsd:enumeration value="Håndbog"/>
          <xsd:enumeration value="Øvrige dokumenter"/>
          <xsd:enumeration value="Bilag"/>
          <xsd:enumeration value="Andet dokument"/>
        </xsd:restriction>
      </xsd:simpleType>
    </xsd:element>
    <xsd:element name="VDNotificationDate" ma:index="8" ma:displayName="Planlagt revisionsdato" ma:description="Alternativ til revisionsinterval" ma:format="DateOnly" ma:internalName="VDNotificationDate" ma:readOnly="false">
      <xsd:simpleType>
        <xsd:restriction base="dms:DateTime"/>
      </xsd:simpleType>
    </xsd:element>
    <xsd:element name="Bemærkninger" ma:index="11" nillable="true" ma:displayName="Bemærkninger" ma:format="Dropdown" ma:internalName="Bem_x00e6_rkninger" ma:readOnly="false">
      <xsd:simpleType>
        <xsd:restriction base="dms:Text">
          <xsd:maxLength value="255"/>
        </xsd:restriction>
      </xsd:simpleType>
    </xsd:element>
    <xsd:element name="Netværksformand" ma:index="12" nillable="true" ma:displayName="Netværksformand" ma:list="UserInfo" ma:SharePointGroup="0" ma:internalName="Netv_x00e6_rksformand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DRevisionInterval" ma:index="14" nillable="true" ma:displayName="Revisionsinterval" ma:description="Angiv et interval i måneder for hvor ofte indholdet skal revideres" ma:internalName="VDRevisionInterval" ma:readOnly="false" ma:percentage="FALSE">
      <xsd:simpleType>
        <xsd:restriction base="dms:Number"/>
      </xsd:simpleType>
    </xsd:element>
    <xsd:element name="TaxCatchAllLabel" ma:index="16" nillable="true" ma:displayName="Taxonomy Catch All Column1" ma:hidden="true" ma:list="{82b52c05-b5ef-45a5-bbdc-85aac7860046}" ma:internalName="TaxCatchAllLabel" ma:readOnly="false" ma:showField="CatchAllDataLabel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hidden="true" ma:internalName="SharedWithDetails" ma:readOnly="true">
      <xsd:simpleType>
        <xsd:restriction base="dms:Note"/>
      </xsd:simpleType>
    </xsd:element>
    <xsd:element name="g7d4a3fd6ae143928232bece9dc296a3" ma:index="22" nillable="true" ma:taxonomy="true" ma:internalName="g7d4a3fd6ae143928232bece9dc296a3" ma:taxonomyFieldName="Dokumentpakke" ma:displayName="Dokumentpakke" ma:readOnly="false" ma:default="" ma:fieldId="{07d4a3fd-6ae1-4392-8232-bece9dc296a3}" ma:taxonomyMulti="true" ma:sspId="249836a2-9bf8-4a6e-aef5-7759018d74f4" ma:termSetId="7066e8e3-c8c0-414f-82f3-07f4b67f20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82b52c05-b5ef-45a5-bbdc-85aac7860046}" ma:internalName="TaxCatchAll" ma:readOnly="false" ma:showField="CatchAllData" ma:web="a0b24de8-fcf7-4d58-85f7-905b0fe5bb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 xmlns="afd25b5e-0b94-407e-b6ce-bc559fafadad">2025-02-09T23:00:00+00:00</Dato>
    <TaxCatchAll xmlns="a0b24de8-fcf7-4d58-85f7-905b0fe5bb89">
      <Value>602</Value>
      <Value>438</Value>
    </TaxCatchAll>
    <VDNotificationDate xmlns="a0b24de8-fcf7-4d58-85f7-905b0fe5bb89">2027-02-09T23:00:00+00:00</VDNotificationDate>
    <g7d4a3fd6ae143928232bece9dc296a3 xmlns="a0b24de8-fcf7-4d58-85f7-905b0fe5bb89">
      <Terms xmlns="http://schemas.microsoft.com/office/infopath/2007/PartnerControls"/>
    </g7d4a3fd6ae143928232bece9dc296a3>
    <VDAfdeling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Entreprisestyring og Myndighed</TermName>
          <TermId xmlns="http://schemas.microsoft.com/office/infopath/2007/PartnerControls">4fb1cdd6-3dca-410b-813c-8a55bd0a9f41</TermId>
        </TermInfo>
      </Terms>
    </VDAfdelingTaxHTField>
    <TaxCatchAllLabel xmlns="a0b24de8-fcf7-4d58-85f7-905b0fe5bb89" xsi:nil="true"/>
    <Rev_x002e__x0020_dato xmlns="afd25b5e-0b94-407e-b6ce-bc559fafadad" xsi:nil="true"/>
    <Templafyelement xmlns="afd25b5e-0b94-407e-b6ce-bc559fafadad">false</Templafyelement>
    <GOSyncDate xmlns="afd25b5e-0b94-407e-b6ce-bc559fafadad" xsi:nil="true"/>
    <Viseseksternt xmlns="afd25b5e-0b94-407e-b6ce-bc559fafadad">true</Viseseksternt>
    <lcf76f155ced4ddcb4097134ff3c332f xmlns="afd25b5e-0b94-407e-b6ce-bc559fafadad">
      <Terms xmlns="http://schemas.microsoft.com/office/infopath/2007/PartnerControls"/>
    </lcf76f155ced4ddcb4097134ff3c332f>
    <Netv_x00e6_rk xmlns="afd25b5e-0b94-407e-b6ce-bc559fafadad" xsi:nil="true"/>
    <VDContentOwner xmlns="a0b24de8-fcf7-4d58-85f7-905b0fe5bb89">
      <UserInfo>
        <DisplayName>Søren Andersen</DisplayName>
        <AccountId>47</AccountId>
        <AccountType/>
      </UserInfo>
    </VDContentOwner>
    <Bemærkninger xmlns="a0b24de8-fcf7-4d58-85f7-905b0fe5bb89" xsi:nil="true"/>
    <Dokumentyper xmlns="afd25b5e-0b94-407e-b6ce-bc559fafadad" xsi:nil="true"/>
    <GOSyncMessage xmlns="afd25b5e-0b94-407e-b6ce-bc559fafadad" xsi:nil="true"/>
    <VDProcesTaxHTFiel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SomudførtES</TermName>
          <TermId xmlns="http://schemas.microsoft.com/office/infopath/2007/PartnerControls">1b42c84b-d370-445c-a600-f364e6ab049a</TermId>
        </TermInfo>
      </Terms>
    </VDProcesTaxHTField>
    <Dokumenttype xmlns="a0b24de8-fcf7-4d58-85f7-905b0fe5bb89">Paradigme</Dokumenttype>
    <Indholdsansvarlig xmlns="a0b24de8-fcf7-4d58-85f7-905b0fe5bb89">
      <UserInfo>
        <DisplayName>Ulla Nielsen</DisplayName>
        <AccountId>259</AccountId>
        <AccountType/>
      </UserInfo>
    </Indholdsansvarlig>
    <Netværksformand xmlns="a0b24de8-fcf7-4d58-85f7-905b0fe5bb89">
      <UserInfo>
        <DisplayName/>
        <AccountId xsi:nil="true"/>
        <AccountType/>
      </UserInfo>
    </Netværksformand>
    <GOSyncStatus xmlns="afd25b5e-0b94-407e-b6ce-bc559fafadad" xsi:nil="true"/>
    <Dok_x002e_nr_x002e_ xmlns="afd25b5e-0b94-407e-b6ce-bc559fafadad"> EMN-2025-18749</Dok_x002e_nr_x002e_>
    <VDRevisionInterval xmlns="a0b24de8-fcf7-4d58-85f7-905b0fe5bb89" xsi:nil="true"/>
    <Dokumentansvarligenhed xmlns="afd25b5e-0b94-407e-b6ce-bc559fafadad" xsi:nil="true"/>
  </documentManagement>
</p:properties>
</file>

<file path=customXml/itemProps1.xml><?xml version="1.0" encoding="utf-8"?>
<ds:datastoreItem xmlns:ds="http://schemas.openxmlformats.org/officeDocument/2006/customXml" ds:itemID="{A74A9D60-64F9-4812-A8E4-A5DE743115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C8E62B-D544-4843-9E39-D1A19A6C8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d25b5e-0b94-407e-b6ce-bc559fafadad"/>
    <ds:schemaRef ds:uri="a0b24de8-fcf7-4d58-85f7-905b0fe5bb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3E3F8A-D9FF-4096-9DB0-016D1F830499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fd25b5e-0b94-407e-b6ce-bc559fafadad"/>
    <ds:schemaRef ds:uri="http://schemas.microsoft.com/office/2006/metadata/properties"/>
    <ds:schemaRef ds:uri="http://purl.org/dc/elements/1.1/"/>
    <ds:schemaRef ds:uri="http://schemas.microsoft.com/sharepoint/v3"/>
    <ds:schemaRef ds:uri="a0b24de8-fcf7-4d58-85f7-905b0fe5bb8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Tjekliste</vt:lpstr>
      <vt:lpstr>Statusoversigt</vt:lpstr>
      <vt:lpstr>Dokumentstyring</vt:lpstr>
      <vt:lpstr>Tjekliste!Udskriftstitler</vt:lpstr>
    </vt:vector>
  </TitlesOfParts>
  <Company>Vejdirektoratet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Tjekliste for som udført dokumentation</dc:title>
  <dc:creator>Infra</dc:creator>
  <cp:lastModifiedBy>Vianna Tastesen</cp:lastModifiedBy>
  <cp:lastPrinted>2024-08-14T12:17:58Z</cp:lastPrinted>
  <dcterms:created xsi:type="dcterms:W3CDTF">2006-10-03T12:35:37Z</dcterms:created>
  <dcterms:modified xsi:type="dcterms:W3CDTF">2025-04-24T12:06:55Z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esdhnetprod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2182002</vt:lpwstr>
  </property>
  <property fmtid="{D5CDD505-2E9C-101B-9397-08002B2CF9AE}" pid="7" name="VerID">
    <vt:lpwstr>0</vt:lpwstr>
  </property>
  <property fmtid="{D5CDD505-2E9C-101B-9397-08002B2CF9AE}" pid="8" name="FilePath">
    <vt:lpwstr>\\VDK-ESDHFILE01\360users\work\vdnet\bhof</vt:lpwstr>
  </property>
  <property fmtid="{D5CDD505-2E9C-101B-9397-08002B2CF9AE}" pid="9" name="FileName">
    <vt:lpwstr>13-19171-2 Bilagsfortegnelse for som udført dokumentation (Større anlæg).xlsx 2182002_787628_0.XLSX</vt:lpwstr>
  </property>
  <property fmtid="{D5CDD505-2E9C-101B-9397-08002B2CF9AE}" pid="10" name="FullFileName">
    <vt:lpwstr>\\VDK-ESDHFILE01\360users\work\vdnet\bhof\13-19171-2 Bilagsfortegnelse for som udført dokumentation (Større anlæg).xlsx 2182002_787628_0.XLSX</vt:lpwstr>
  </property>
  <property fmtid="{D5CDD505-2E9C-101B-9397-08002B2CF9AE}" pid="11" name="ContentTypeId">
    <vt:lpwstr>0x0101006AC44A887ACD7147B78CD6FA36F68F8A0022AF5CEBD0D3C74D8C5470C8ADD6B899</vt:lpwstr>
  </property>
  <property fmtid="{D5CDD505-2E9C-101B-9397-08002B2CF9AE}" pid="12" name="Author">
    <vt:lpwstr>59;#i:0e.t|entra|dhh@vd.dk</vt:lpwstr>
  </property>
  <property fmtid="{D5CDD505-2E9C-101B-9397-08002B2CF9AE}" pid="13" name="Dokumenttype">
    <vt:lpwstr>16;#VidenWeb|1eb66fe8-a508-4255-9165-c9412a4e34f6</vt:lpwstr>
  </property>
  <property fmtid="{D5CDD505-2E9C-101B-9397-08002B2CF9AE}" pid="14" name="Created">
    <vt:filetime>2022-11-22T10:40:40Z</vt:filetime>
  </property>
  <property fmtid="{D5CDD505-2E9C-101B-9397-08002B2CF9AE}" pid="15" name="CCMOneDriveID">
    <vt:lpwstr/>
  </property>
  <property fmtid="{D5CDD505-2E9C-101B-9397-08002B2CF9AE}" pid="16" name="CCMOneDriveOwnerID">
    <vt:lpwstr/>
  </property>
  <property fmtid="{D5CDD505-2E9C-101B-9397-08002B2CF9AE}" pid="17" name="CCMOneDriveItemID">
    <vt:lpwstr/>
  </property>
  <property fmtid="{D5CDD505-2E9C-101B-9397-08002B2CF9AE}" pid="18" name="Modified">
    <vt:filetime>2023-10-20T12:48:40Z</vt:filetime>
  </property>
  <property fmtid="{D5CDD505-2E9C-101B-9397-08002B2CF9AE}" pid="19" name="CCMIsSharedOnOneDrive">
    <vt:bool>false</vt:bool>
  </property>
  <property fmtid="{D5CDD505-2E9C-101B-9397-08002B2CF9AE}" pid="20" name="Editor">
    <vt:lpwstr>58;#i:0e.t|entra|vt1@vd.dk</vt:lpwstr>
  </property>
  <property fmtid="{D5CDD505-2E9C-101B-9397-08002B2CF9AE}" pid="21" name="xd_Signature">
    <vt:bool>false</vt:bool>
  </property>
  <property fmtid="{D5CDD505-2E9C-101B-9397-08002B2CF9AE}" pid="22" name="CCMPostListPublishStatus">
    <vt:lpwstr>Afventer godkendelse</vt:lpwstr>
  </property>
  <property fmtid="{D5CDD505-2E9C-101B-9397-08002B2CF9AE}" pid="23" name="CCMMustBeOnPostList">
    <vt:bool>true</vt:bool>
  </property>
  <property fmtid="{D5CDD505-2E9C-101B-9397-08002B2CF9AE}" pid="24" name="CCMReplyToDocCacheId_AA145BE6-B859-401A-B2E0-03BB3E7048FC_">
    <vt:lpwstr>CCMReplyToDocCacheId_AA145BE6-B859-401A-B2E0-03BB3E7048FC_345512ee-f763-4dc4-a63e-c873f4f29717</vt:lpwstr>
  </property>
  <property fmtid="{D5CDD505-2E9C-101B-9397-08002B2CF9AE}" pid="25" name="CCMEventContext">
    <vt:lpwstr>01effd96-ba4a-4522-9413-85b0eb1ce34f</vt:lpwstr>
  </property>
  <property fmtid="{D5CDD505-2E9C-101B-9397-08002B2CF9AE}" pid="26" name="CCMCommunication">
    <vt:lpwstr>GOWorkflowDocumentLastCheckedInVersion;28.0</vt:lpwstr>
  </property>
  <property fmtid="{D5CDD505-2E9C-101B-9397-08002B2CF9AE}" pid="27" name="CCMSystem">
    <vt:lpwstr> </vt:lpwstr>
  </property>
  <property fmtid="{D5CDD505-2E9C-101B-9397-08002B2CF9AE}" pid="28" name="CCMCopy">
    <vt:lpwstr>1</vt:lpwstr>
  </property>
  <property fmtid="{D5CDD505-2E9C-101B-9397-08002B2CF9AE}" pid="29" name="CCMAgendaItemId">
    <vt:i4>0</vt:i4>
  </property>
  <property fmtid="{D5CDD505-2E9C-101B-9397-08002B2CF9AE}" pid="30" name="CCMMoveCopyUser">
    <vt:lpwstr>i:0e.t|entra|dhh@vd.dk</vt:lpwstr>
  </property>
  <property fmtid="{D5CDD505-2E9C-101B-9397-08002B2CF9AE}" pid="31" name="CCMMove">
    <vt:lpwstr>0</vt:lpwstr>
  </property>
  <property fmtid="{D5CDD505-2E9C-101B-9397-08002B2CF9AE}" pid="32" name="MediaServiceImageTags">
    <vt:lpwstr/>
  </property>
  <property fmtid="{D5CDD505-2E9C-101B-9397-08002B2CF9AE}" pid="33" name="Dokumentpakke">
    <vt:lpwstr/>
  </property>
  <property fmtid="{D5CDD505-2E9C-101B-9397-08002B2CF9AE}" pid="34" name="VDProcesMMD">
    <vt:lpwstr>438;#SomudførtES|1b42c84b-d370-445c-a600-f364e6ab049a</vt:lpwstr>
  </property>
  <property fmtid="{D5CDD505-2E9C-101B-9397-08002B2CF9AE}" pid="35" name="Opdateringsstatus">
    <vt:lpwstr>Opdateret - Nyt Layout</vt:lpwstr>
  </property>
  <property fmtid="{D5CDD505-2E9C-101B-9397-08002B2CF9AE}" pid="36" name="VDAfdelingMMD">
    <vt:lpwstr>602;#Entreprisestyring og Myndighed|4fb1cdd6-3dca-410b-813c-8a55bd0a9f41</vt:lpwstr>
  </property>
</Properties>
</file>