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2"/>
  <fileSharing readOnlyRecommended="1"/>
  <workbookPr showInkAnnotation="0"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VT1\Desktop\"/>
    </mc:Choice>
  </mc:AlternateContent>
  <xr:revisionPtr revIDLastSave="14" documentId="8_{53A77264-0FFA-4416-98A1-E8D62E38F6F9}" xr6:coauthVersionLast="47" xr6:coauthVersionMax="47" xr10:uidLastSave="{9E3C708B-E71A-469E-B6D2-2B0522298CE4}"/>
  <bookViews>
    <workbookView xWindow="-120" yWindow="-120" windowWidth="29040" windowHeight="15840" xr2:uid="{00000000-000D-0000-FFFF-FFFF00000000}"/>
  </bookViews>
  <sheets>
    <sheet name="Bilagsfortegnelse" sheetId="1" r:id="rId1"/>
    <sheet name="Statusoversigt" sheetId="2" r:id="rId2"/>
    <sheet name="Dokumentsstyring" sheetId="3" r:id="rId3"/>
  </sheets>
  <definedNames>
    <definedName name="_xlnm._FilterDatabase" localSheetId="0" hidden="1">Bilagsfortegnelse!$I$14:$J$162</definedName>
    <definedName name="_xlnm.Print_Titles" localSheetId="0">Bilagsfortegnelse!$8:$14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21" i="1"/>
  <c r="J21" i="1" s="1"/>
  <c r="I90" i="1" l="1"/>
  <c r="J90" i="1" s="1"/>
  <c r="I161" i="1"/>
  <c r="J161" i="1" s="1"/>
  <c r="I104" i="1"/>
  <c r="J104" i="1" s="1"/>
  <c r="I152" i="1" l="1"/>
  <c r="J152" i="1" s="1"/>
  <c r="I145" i="1" l="1"/>
  <c r="J145" i="1" s="1"/>
  <c r="I142" i="1"/>
  <c r="J142" i="1" s="1"/>
  <c r="I140" i="1"/>
  <c r="J140" i="1" s="1"/>
  <c r="I124" i="1"/>
  <c r="J124" i="1" s="1"/>
  <c r="I95" i="1"/>
  <c r="J95" i="1" s="1"/>
  <c r="I85" i="1"/>
  <c r="J85" i="1" s="1"/>
  <c r="I71" i="1"/>
  <c r="J71" i="1" s="1"/>
  <c r="I48" i="1"/>
  <c r="J48" i="1" s="1"/>
  <c r="I46" i="1"/>
  <c r="J46" i="1" s="1"/>
  <c r="I47" i="1"/>
  <c r="J47" i="1" s="1"/>
  <c r="I148" i="1" l="1"/>
  <c r="J148" i="1" s="1"/>
  <c r="I149" i="1"/>
  <c r="J149" i="1" s="1"/>
  <c r="I150" i="1"/>
  <c r="J150" i="1" s="1"/>
  <c r="I151" i="1"/>
  <c r="J151" i="1" s="1"/>
  <c r="I34" i="1" l="1"/>
  <c r="J34" i="1" s="1"/>
  <c r="I139" i="1" l="1"/>
  <c r="J139" i="1" s="1"/>
  <c r="I154" i="1"/>
  <c r="J154" i="1" s="1"/>
  <c r="I132" i="1"/>
  <c r="J132" i="1" s="1"/>
  <c r="I127" i="1"/>
  <c r="J127" i="1" s="1"/>
  <c r="I115" i="1"/>
  <c r="J115" i="1" s="1"/>
  <c r="I110" i="1"/>
  <c r="J110" i="1" s="1"/>
  <c r="I29" i="1" l="1"/>
  <c r="J29" i="1" s="1"/>
  <c r="I30" i="1"/>
  <c r="J30" i="1" s="1"/>
  <c r="I31" i="1"/>
  <c r="J31" i="1" s="1"/>
  <c r="I32" i="1"/>
  <c r="J32" i="1" s="1"/>
  <c r="I33" i="1"/>
  <c r="J33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9" i="1"/>
  <c r="J49" i="1" s="1"/>
  <c r="I67" i="1" l="1"/>
  <c r="J67" i="1" s="1"/>
  <c r="I60" i="1" l="1"/>
  <c r="J60" i="1" s="1"/>
  <c r="I113" i="1" l="1"/>
  <c r="J113" i="1" s="1"/>
  <c r="I114" i="1"/>
  <c r="J114" i="1" s="1"/>
  <c r="I144" i="1"/>
  <c r="J144" i="1" s="1"/>
  <c r="I143" i="1" l="1"/>
  <c r="J143" i="1" s="1"/>
  <c r="I160" i="1"/>
  <c r="J160" i="1" s="1"/>
  <c r="I73" i="1" l="1"/>
  <c r="J73" i="1" s="1"/>
  <c r="I20" i="1" l="1"/>
  <c r="J20" i="1" s="1"/>
  <c r="I22" i="1"/>
  <c r="J22" i="1" s="1"/>
  <c r="I23" i="1"/>
  <c r="J23" i="1" s="1"/>
  <c r="I15" i="1"/>
  <c r="J15" i="1" s="1"/>
  <c r="I16" i="1"/>
  <c r="J16" i="1" s="1"/>
  <c r="I17" i="1"/>
  <c r="J17" i="1" s="1"/>
  <c r="I18" i="1"/>
  <c r="J18" i="1" s="1"/>
  <c r="I24" i="1"/>
  <c r="J24" i="1" s="1"/>
  <c r="I25" i="1"/>
  <c r="J25" i="1" s="1"/>
  <c r="I26" i="1"/>
  <c r="J26" i="1" s="1"/>
  <c r="I27" i="1"/>
  <c r="J27" i="1" s="1"/>
  <c r="I28" i="1"/>
  <c r="J28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8" i="1"/>
  <c r="J68" i="1" s="1"/>
  <c r="I69" i="1"/>
  <c r="J69" i="1" s="1"/>
  <c r="I70" i="1"/>
  <c r="J70" i="1" s="1"/>
  <c r="I72" i="1"/>
  <c r="J72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6" i="1"/>
  <c r="J86" i="1" s="1"/>
  <c r="I87" i="1"/>
  <c r="J87" i="1" s="1"/>
  <c r="I88" i="1"/>
  <c r="J88" i="1" s="1"/>
  <c r="I89" i="1"/>
  <c r="J89" i="1" s="1"/>
  <c r="I91" i="1"/>
  <c r="J91" i="1" s="1"/>
  <c r="I92" i="1"/>
  <c r="J92" i="1" s="1"/>
  <c r="I93" i="1"/>
  <c r="J93" i="1" s="1"/>
  <c r="I94" i="1"/>
  <c r="J94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5" i="1"/>
  <c r="J105" i="1" s="1"/>
  <c r="I106" i="1"/>
  <c r="J106" i="1" s="1"/>
  <c r="I107" i="1"/>
  <c r="J107" i="1" s="1"/>
  <c r="I108" i="1"/>
  <c r="J108" i="1" s="1"/>
  <c r="I109" i="1"/>
  <c r="J109" i="1" s="1"/>
  <c r="I111" i="1"/>
  <c r="J111" i="1" s="1"/>
  <c r="I112" i="1"/>
  <c r="J112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5" i="1"/>
  <c r="J125" i="1" s="1"/>
  <c r="I126" i="1"/>
  <c r="J126" i="1" s="1"/>
  <c r="I128" i="1"/>
  <c r="J128" i="1" s="1"/>
  <c r="I129" i="1"/>
  <c r="J129" i="1" s="1"/>
  <c r="I130" i="1"/>
  <c r="J130" i="1" s="1"/>
  <c r="I131" i="1"/>
  <c r="J131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41" i="1"/>
  <c r="J141" i="1" s="1"/>
  <c r="I146" i="1"/>
  <c r="J146" i="1" s="1"/>
  <c r="I147" i="1"/>
  <c r="J147" i="1" s="1"/>
  <c r="I153" i="1"/>
  <c r="J153" i="1" s="1"/>
  <c r="I155" i="1"/>
  <c r="J155" i="1" s="1"/>
  <c r="I156" i="1"/>
  <c r="J156" i="1" s="1"/>
  <c r="I157" i="1"/>
  <c r="J157" i="1" s="1"/>
  <c r="I158" i="1"/>
  <c r="J158" i="1" s="1"/>
  <c r="I159" i="1"/>
  <c r="J159" i="1" s="1"/>
  <c r="I162" i="1"/>
  <c r="J162" i="1" s="1"/>
  <c r="C6" i="2" l="1"/>
  <c r="D6" i="2"/>
  <c r="L6" i="2"/>
  <c r="K6" i="2"/>
  <c r="E6" i="2" l="1"/>
  <c r="G6" i="2" l="1"/>
  <c r="I6" i="2"/>
  <c r="H6" i="2"/>
  <c r="F6" i="2"/>
  <c r="B6" i="2"/>
  <c r="J6" i="2"/>
  <c r="J1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Ulla Nielsen</author>
    <author>Infra</author>
    <author>dhh</author>
    <author>Dorthe Hessellund Hansen</author>
  </authors>
  <commentList>
    <comment ref="K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Ulla Nielsen:</t>
        </r>
        <r>
          <rPr>
            <sz val="9"/>
            <color indexed="81"/>
            <rFont val="Tahoma"/>
            <family val="2"/>
          </rPr>
          <t xml:space="preserve">
For at fjerne alle kommentarene - tryk på "Vis alle kommentarer" under fanen "Gennemse"</t>
        </r>
      </text>
    </comment>
    <comment ref="F14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DHH: Hvis tegningerne leveres af eksterne parter og ikke er i Anlægs Locator, anføres blot de eksternes tegningsnumre</t>
        </r>
      </text>
    </comment>
    <comment ref="G14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DHH: DriftLocator-tegningsnummer udfyldes af KJ1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Uni:</t>
        </r>
        <r>
          <rPr>
            <sz val="9"/>
            <color indexed="81"/>
            <rFont val="Tahoma"/>
            <family val="2"/>
          </rPr>
          <t xml:space="preserve">
Et tegningsnummer, et 360° sagsnummer eller en dato i kolonne F - udløser et point for udført :-)</t>
        </r>
      </text>
    </comment>
    <comment ref="C58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dhh:</t>
        </r>
        <r>
          <rPr>
            <sz val="8"/>
            <color indexed="81"/>
            <rFont val="Tahoma"/>
            <family val="2"/>
          </rPr>
          <t xml:space="preserve">
Overdragelsen skal IKKE afvente kvittering - 
sendt mail lægges i 360°</t>
        </r>
      </text>
    </comment>
    <comment ref="G6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Ulla Nielsen:</t>
        </r>
        <r>
          <rPr>
            <sz val="9"/>
            <color indexed="81"/>
            <rFont val="Tahoma"/>
            <family val="2"/>
          </rPr>
          <t xml:space="preserve">
initialer på vedkommende i ANA der har haft sagen</t>
        </r>
      </text>
    </comment>
    <comment ref="C6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Uni:</t>
        </r>
        <r>
          <rPr>
            <sz val="9"/>
            <color indexed="81"/>
            <rFont val="Tahoma"/>
            <family val="2"/>
          </rPr>
          <t xml:space="preserve">
på store anlæg lægges recepter i paveman</t>
        </r>
      </text>
    </comment>
    <comment ref="G156" authorId="3" shapeId="0" xr:uid="{00000000-0006-0000-0000-000008000000}">
      <text>
        <r>
          <rPr>
            <b/>
            <sz val="9"/>
            <color indexed="81"/>
            <rFont val="Tahoma"/>
            <family val="2"/>
          </rPr>
          <t>Dorthe Hessellund Hansen:</t>
        </r>
        <r>
          <rPr>
            <sz val="9"/>
            <color indexed="81"/>
            <rFont val="Tahoma"/>
            <family val="2"/>
          </rPr>
          <t xml:space="preserve">
Dato
</t>
        </r>
      </text>
    </comment>
  </commentList>
</comments>
</file>

<file path=xl/sharedStrings.xml><?xml version="1.0" encoding="utf-8"?>
<sst xmlns="http://schemas.openxmlformats.org/spreadsheetml/2006/main" count="251" uniqueCount="163">
  <si>
    <t>DATO</t>
  </si>
  <si>
    <t>DOKUMENT</t>
  </si>
  <si>
    <t>SAGSBEHANDLER</t>
  </si>
  <si>
    <t>MAIL</t>
  </si>
  <si>
    <t>TELEFON</t>
  </si>
  <si>
    <t>MINDRE ANLÆG</t>
  </si>
  <si>
    <t>&lt;360° nr.&gt;</t>
  </si>
  <si>
    <t>&lt;initialer&gt;</t>
  </si>
  <si>
    <t>Udfyld alle &lt;  &gt; og header med aktuelle oplysninger, herunder dato, dokument-nr. og sagsbehandler</t>
  </si>
  <si>
    <t>Strækningen H(xxx) &lt;fra by til by&gt;, km &lt;fra km til km&gt; &lt;evt. anden projektbetegnelse&gt;</t>
  </si>
  <si>
    <t>Bilagsfortegnelse for "Som udført dokumentation" &lt;dato&gt;</t>
  </si>
  <si>
    <t>Dokumentet gemmes i 360° og uni@vd.dk skal have besked om sagsnummeret</t>
  </si>
  <si>
    <t>Afsnit</t>
  </si>
  <si>
    <r>
      <t xml:space="preserve">Beskrivelse </t>
    </r>
    <r>
      <rPr>
        <i/>
        <sz val="10"/>
        <rFont val="Arial"/>
        <family val="2"/>
      </rPr>
      <t xml:space="preserve"> </t>
    </r>
    <r>
      <rPr>
        <i/>
        <sz val="10"/>
        <color rgb="FFFF0000"/>
        <rFont val="Arial"/>
        <family val="2"/>
      </rPr>
      <t xml:space="preserve">(indsæt selv ekstra linier under hvert punkt og husk at udfylde kolonne "Beskrivelse" og "Endeligt VD arkiv")
(Tegninger anføres under hvert punkt efter stigende kilometrering)
</t>
    </r>
  </si>
  <si>
    <t>Modtager:</t>
  </si>
  <si>
    <t>Endeligt VD arkiv</t>
  </si>
  <si>
    <t>Projekt Tegnings-nummer</t>
  </si>
  <si>
    <t>Tegningsnr.
i Tegningsarkiv/ 360° sagsnr. eller dato</t>
  </si>
  <si>
    <r>
      <t xml:space="preserve">Ansvarlig </t>
    </r>
    <r>
      <rPr>
        <sz val="10"/>
        <rFont val="Arial"/>
        <family val="2"/>
      </rPr>
      <t>(initialer)</t>
    </r>
  </si>
  <si>
    <t>Point</t>
  </si>
  <si>
    <t>Udført</t>
  </si>
  <si>
    <t>Alment</t>
  </si>
  <si>
    <t>Overdragelse til drift</t>
  </si>
  <si>
    <t xml:space="preserve">Overdragelse </t>
  </si>
  <si>
    <t>Grænsefladelog til VD's drift (inkl. mangelliste)</t>
  </si>
  <si>
    <t>360°</t>
  </si>
  <si>
    <r>
      <t xml:space="preserve">Bilagsfortegnelse </t>
    </r>
    <r>
      <rPr>
        <i/>
        <sz val="10"/>
        <rFont val="Arial"/>
        <family val="2"/>
      </rPr>
      <t>(dette dokument)</t>
    </r>
  </si>
  <si>
    <r>
      <t xml:space="preserve">Afleveringsprotokol og Eftersynsprotokoller &lt;entreprisebetegnelse/navn&gt; </t>
    </r>
    <r>
      <rPr>
        <i/>
        <sz val="10"/>
        <rFont val="Arial"/>
        <family val="2"/>
      </rPr>
      <t>(alle listes)</t>
    </r>
  </si>
  <si>
    <t>Grænsedragningsaftale for driftsgrænser ml. VD og kommunerne, sendes til :</t>
  </si>
  <si>
    <t xml:space="preserve">geodata-ajour@vd.dk </t>
  </si>
  <si>
    <t>Beredskabsplan</t>
  </si>
  <si>
    <t xml:space="preserve">Overdragelse til kommuner </t>
  </si>
  <si>
    <t>Overdragelse af veje til kommuner</t>
  </si>
  <si>
    <t>Overdragelsesprotokol kommuneveje &lt;navn&gt;</t>
  </si>
  <si>
    <t xml:space="preserve">Tegninger, manualer o.a. dokumentation </t>
  </si>
  <si>
    <t>Overdragelse af vandløb til kommuner</t>
  </si>
  <si>
    <t>Overdragelsesprotokol, kommunevandløb &lt;navn&gt;</t>
  </si>
  <si>
    <t>Tegninger, manualer o.a. dokumentation</t>
  </si>
  <si>
    <t>Overdragelse til private</t>
  </si>
  <si>
    <t>Overdragelse af private fællesveje:</t>
  </si>
  <si>
    <t xml:space="preserve">Brev til færdselsberettigede </t>
  </si>
  <si>
    <t>Brev til kommunen (opdeles efter behov, f.eks. per vej))</t>
  </si>
  <si>
    <t>Overdragelse af private veje:</t>
  </si>
  <si>
    <r>
      <t xml:space="preserve">Brev til ejere med kortbilag </t>
    </r>
    <r>
      <rPr>
        <i/>
        <sz val="10"/>
        <rFont val="Arial"/>
        <family val="2"/>
      </rPr>
      <t>(opdeles efter behov)</t>
    </r>
  </si>
  <si>
    <t>Overdragelse af private vandløb, dræn og ledninger til lodsejere</t>
  </si>
  <si>
    <t xml:space="preserve">Breve til ejere med kortbilag </t>
  </si>
  <si>
    <t>Fagmodeller</t>
  </si>
  <si>
    <t>Fagmodeller opdateres og lægges på ProjectWise eller sendes til Ekstern-CAD@vd.dk</t>
  </si>
  <si>
    <t>Tegninger</t>
  </si>
  <si>
    <t>Normaltværsnit:</t>
  </si>
  <si>
    <r>
      <t xml:space="preserve">Normaltværsnit, &lt;navn&gt; </t>
    </r>
    <r>
      <rPr>
        <i/>
        <sz val="10"/>
        <rFont val="Arial"/>
        <family val="2"/>
      </rPr>
      <t>(alle listes)</t>
    </r>
  </si>
  <si>
    <t>tegningsarkiv@vd.dk</t>
  </si>
  <si>
    <t>Tegningsarkiv</t>
  </si>
  <si>
    <t>Planer:</t>
  </si>
  <si>
    <r>
      <rPr>
        <sz val="10"/>
        <rFont val="Arial"/>
        <family val="2"/>
      </rPr>
      <t xml:space="preserve">Plan, &lt;navn&gt; </t>
    </r>
    <r>
      <rPr>
        <i/>
        <sz val="10"/>
        <rFont val="Arial"/>
        <family val="2"/>
      </rPr>
      <t>(alle relevante planer listes)</t>
    </r>
  </si>
  <si>
    <t>Ajourføring</t>
  </si>
  <si>
    <t xml:space="preserve">Bestilling af Indmåling til vejman.dk </t>
  </si>
  <si>
    <t>brug nedenstående link</t>
  </si>
  <si>
    <t xml:space="preserve"> ændring af vejareal</t>
  </si>
  <si>
    <t>Naboretsforhold</t>
  </si>
  <si>
    <t xml:space="preserve">Fremtidige ejendomsforhold, servitutter mv. håndteres af AD-AG-ARE </t>
  </si>
  <si>
    <t>initialer på vedkom.</t>
  </si>
  <si>
    <t>Belægninger</t>
  </si>
  <si>
    <t>Belægningsopbygning, for nye vejdele og strækninger &gt; 50 m.</t>
  </si>
  <si>
    <t>Skema, registrering af belægningsopbygning i Vejman.dk, sendes RCS@vd.dk</t>
  </si>
  <si>
    <t>rcs@vd.dk</t>
  </si>
  <si>
    <t>Belægning, Data til vejman.dk</t>
  </si>
  <si>
    <t>Evt. recepter</t>
  </si>
  <si>
    <t>Kørebaneafmærkning,</t>
  </si>
  <si>
    <t>Som udført fagmodel</t>
  </si>
  <si>
    <t>ProjectWise</t>
  </si>
  <si>
    <r>
      <t xml:space="preserve">Afmærkningsplan, Km x-y </t>
    </r>
    <r>
      <rPr>
        <i/>
        <sz val="10"/>
        <rFont val="Arial"/>
        <family val="2"/>
      </rPr>
      <t>(alle relevante afmærkningsplaner listes her)</t>
    </r>
  </si>
  <si>
    <t>Skema: Registrering til Stribeman, sendes til AD-ES-AVV-Stribeman ansvarlig, for strækninger &gt; 500 m.</t>
  </si>
  <si>
    <t>pfb@vd.dk</t>
  </si>
  <si>
    <t>Bygværker</t>
  </si>
  <si>
    <t>alle data sendes til BBM-BYG kordinator</t>
  </si>
  <si>
    <t>Broer og tunneler</t>
  </si>
  <si>
    <r>
      <t xml:space="preserve">Bygværksdata incl. tilsynsrapport og tegninger for bygværk &lt;bygværksnr. og ID&gt; </t>
    </r>
    <r>
      <rPr>
        <i/>
        <sz val="10"/>
        <rFont val="Arial"/>
        <family val="2"/>
      </rPr>
      <t xml:space="preserve">(alle listes) </t>
    </r>
  </si>
  <si>
    <t>DANBRO</t>
  </si>
  <si>
    <t>Støjskærme og støttemure</t>
  </si>
  <si>
    <r>
      <t xml:space="preserve">Bygværksdata incl. tilsynsrapport og tegninger for bygværk &lt;bygværksnr. og ID&gt; </t>
    </r>
    <r>
      <rPr>
        <i/>
        <sz val="10"/>
        <rFont val="Arial"/>
        <family val="2"/>
      </rPr>
      <t>(alle listes)</t>
    </r>
  </si>
  <si>
    <t>pn@vd.dk</t>
  </si>
  <si>
    <t xml:space="preserve">Skilteportaler </t>
  </si>
  <si>
    <t>Bygværksdata og tegninger &lt;bygværksnr. og ID&gt; (alle listes)</t>
  </si>
  <si>
    <t>Bygværker &lt; 2m, som er åbne (synlige) på begge sider af vejforløbet.</t>
  </si>
  <si>
    <t xml:space="preserve">Liste m. evt. afvigende forhold ifht. Generel ren- og vedligeholdsaftaler </t>
  </si>
  <si>
    <t>Som udført fagmodel for bygværker</t>
  </si>
  <si>
    <r>
      <t xml:space="preserve">Løbende vejdrift </t>
    </r>
    <r>
      <rPr>
        <sz val="12"/>
        <color rgb="FFFF0000"/>
        <rFont val="Arial"/>
        <family val="2"/>
      </rPr>
      <t xml:space="preserve"> (hvis der er nogen af punkterne, der ikke er aktuelle, slettes hele underpunktet)</t>
    </r>
  </si>
  <si>
    <t>Afvanding</t>
  </si>
  <si>
    <t>Ekstern afvanding</t>
  </si>
  <si>
    <t>Evt. Tilladelser til udledning af vejvand (X sider)</t>
  </si>
  <si>
    <t>Intern afvanding</t>
  </si>
  <si>
    <t xml:space="preserve">Afvandingsdata </t>
  </si>
  <si>
    <t>Afvandingsdata for brønde og ledninger, som dwg eller dgn filer</t>
  </si>
  <si>
    <t xml:space="preserve">Afvandingsplaner sendes til tegningsarkiv@vd.dk </t>
  </si>
  <si>
    <r>
      <t xml:space="preserve">Afvandingsplan – Km. xx.x - yy.y </t>
    </r>
    <r>
      <rPr>
        <i/>
        <sz val="10"/>
        <rFont val="Arial"/>
        <family val="2"/>
      </rPr>
      <t>(alle listes)</t>
    </r>
  </si>
  <si>
    <t>Typetegninger for afvandingselementer</t>
  </si>
  <si>
    <t>skriv tegnings nummer her</t>
  </si>
  <si>
    <t>Locator</t>
  </si>
  <si>
    <t>se udbud</t>
  </si>
  <si>
    <t>Særlige afvandingselementer</t>
  </si>
  <si>
    <t>CE-mærkning (incl. grundlag) for pumpestation i km xx/xxx
- sendes til AD-ES pumpeansvarlig</t>
  </si>
  <si>
    <t>Driftsmanual for pumpestation i km xx/xxx - sendes til AD-ES pumpeansvarlig</t>
  </si>
  <si>
    <t>Detailtegning vedr. pumpestation i km xx/xxx</t>
  </si>
  <si>
    <t>Beplantning og græsarealer</t>
  </si>
  <si>
    <t>Beplantning</t>
  </si>
  <si>
    <t>Som Udført fagmodel</t>
  </si>
  <si>
    <t>Intentionsbeskrivelse, planteskema, plejeplan, stykliste mv. (X sider)</t>
  </si>
  <si>
    <r>
      <t xml:space="preserve">Beplantningsplan – Km. xx.x - yy.y  </t>
    </r>
    <r>
      <rPr>
        <i/>
        <sz val="10"/>
        <rFont val="Arial"/>
        <family val="2"/>
      </rPr>
      <t>(alle listes)</t>
    </r>
  </si>
  <si>
    <t>Græsarealer</t>
  </si>
  <si>
    <t>Kantpæle, autoværn, tavler og hegn</t>
  </si>
  <si>
    <t>Autoværn</t>
  </si>
  <si>
    <t>Specifikation for autoværn ( type og fabrikat)</t>
  </si>
  <si>
    <t>Vejafmærkning (Tavler/skilte)</t>
  </si>
  <si>
    <r>
      <t xml:space="preserve">Vejvisningsplan, km x-y </t>
    </r>
    <r>
      <rPr>
        <i/>
        <sz val="10"/>
        <rFont val="Arial"/>
        <family val="2"/>
      </rPr>
      <t>(alle vejvisningsplaner og detailtegninger for vejvisning listes)</t>
    </r>
  </si>
  <si>
    <t>Hegn</t>
  </si>
  <si>
    <t>Materialebeskrivelse, Drifts- og vedligeholdelsesinstruktion mv. (X sider)</t>
  </si>
  <si>
    <r>
      <rPr>
        <sz val="10"/>
        <rFont val="Arial"/>
        <family val="2"/>
      </rPr>
      <t xml:space="preserve">Tegninger for hegn </t>
    </r>
    <r>
      <rPr>
        <i/>
        <sz val="10"/>
        <rFont val="Arial"/>
        <family val="2"/>
      </rPr>
      <t>(alle listes) med f.eks. Låger og vildtspring</t>
    </r>
  </si>
  <si>
    <t>Vejbelysning</t>
  </si>
  <si>
    <t xml:space="preserve">Anlægsdokumentation for vejbelysning. </t>
  </si>
  <si>
    <t>Indmålingsdata for VD´s egne kabler, er en del af fagmodellen</t>
  </si>
  <si>
    <t>Alle relevante plantegninger og detailtegninger listes her</t>
  </si>
  <si>
    <t>Data for vejbelysningsanlæg  (Skal opdateres af vejbelysningsrådgiveren)</t>
  </si>
  <si>
    <t>VejlysWeb &lt;Dato&gt;</t>
  </si>
  <si>
    <t>Sideanlæg (Rastepladser på statsveje)</t>
  </si>
  <si>
    <t>Planer for sideanlæg</t>
  </si>
  <si>
    <t>Skylle- og spulefaciliteter (for bus mv. på rastepladser)</t>
  </si>
  <si>
    <t>Toiletbygninger</t>
  </si>
  <si>
    <t>Forsyningsledninger (vand) til eks. Toiletbygninger, tegninger</t>
  </si>
  <si>
    <t xml:space="preserve">Forsyningsledninger (vand) til eks. Toiletbygninger, opmåling er en del af fagmodellen </t>
  </si>
  <si>
    <t>Pumpestationer</t>
  </si>
  <si>
    <t>Trafik og beredskab</t>
  </si>
  <si>
    <t>Fartviser</t>
  </si>
  <si>
    <t>Anlægsdokumentation for fartviser - sendes til TRA-TLO-TLA fartviser ansvarlig</t>
  </si>
  <si>
    <t>KSJ@vd.dk</t>
  </si>
  <si>
    <t>Signalanlæg</t>
  </si>
  <si>
    <t>vejman.dk</t>
  </si>
  <si>
    <t>Anlægsdokumentation for signalanlæg. Digitalt - sendes til TRA-TLO-TLA (FA-SIG)</t>
  </si>
  <si>
    <t>Anlægsdokumentation for signalanlæg. Papirform. 1 sæt i marken (ved ibrugtagning). Og 4 sæt + 1 DVD til den signalansvarlige i TRA-TLO-TRA (FA-SIG)</t>
  </si>
  <si>
    <t>1 sæt i marken + 4 sæt til TRA-TLO-TLA</t>
  </si>
  <si>
    <t xml:space="preserve">Myndighedsbehandling </t>
  </si>
  <si>
    <t>Projektnummer fra 360°</t>
  </si>
  <si>
    <t>Evt. aftale om vandafledningbidrag til kommunalt forsyningsselskab</t>
  </si>
  <si>
    <t>Overdragelse</t>
  </si>
  <si>
    <t>Overdragelse til kommuner og private</t>
  </si>
  <si>
    <t>Indmåling til vejman.dk</t>
  </si>
  <si>
    <t>Udstyr</t>
  </si>
  <si>
    <t>Myndigheds-behandling</t>
  </si>
  <si>
    <t>Godkendt af</t>
  </si>
  <si>
    <t>Enhed/netværk</t>
  </si>
  <si>
    <t>Emne i KLS</t>
  </si>
  <si>
    <t>Næste revision</t>
  </si>
  <si>
    <t>Version</t>
  </si>
  <si>
    <t>Journal nr.</t>
  </si>
  <si>
    <t>Forfatter</t>
  </si>
  <si>
    <t>SOAN
10. November 2020</t>
  </si>
  <si>
    <t>DT-ES Som udført koordinator</t>
  </si>
  <si>
    <t>Entreprisestyring</t>
  </si>
  <si>
    <t>31 august 2022</t>
  </si>
  <si>
    <t>(afventer nyt KLS)</t>
  </si>
  <si>
    <t>13/19171-2</t>
  </si>
  <si>
    <t>UNI/DT-ES
10. nov. 2020</t>
  </si>
  <si>
    <t>Mindre præcisering vedr. bygværksdata til DANBRO tilføjet 11-01-2021/ 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</si>
</sst>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Arial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8"/>
      <name val="Times New Roman"/>
      <family val="1"/>
    </font>
    <font>
      <b/>
      <sz val="7"/>
      <name val="Times New Roman"/>
      <family val="1"/>
    </font>
    <font>
      <sz val="11"/>
      <name val="Arial"/>
      <family val="2"/>
    </font>
    <font>
      <i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u/>
      <sz val="10"/>
      <color theme="10"/>
      <name val="Arial"/>
      <family val="2"/>
    </font>
    <font>
      <b/>
      <sz val="8"/>
      <color rgb="FFFFFFFF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7"/>
      <color rgb="FFFFFFFF"/>
      <name val="Arial Black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DD9"/>
        <bgColor indexed="64"/>
      </patternFill>
    </fill>
    <fill>
      <patternFill patternType="solid">
        <fgColor rgb="FF0BBBE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ADD9"/>
      </left>
      <right style="medium">
        <color rgb="FF00ADD9"/>
      </right>
      <top style="medium">
        <color rgb="FF00ADD9"/>
      </top>
      <bottom style="medium">
        <color rgb="FF00ADD9"/>
      </bottom>
      <diagonal/>
    </border>
    <border>
      <left style="medium">
        <color theme="4"/>
      </left>
      <right/>
      <top/>
      <bottom/>
      <diagonal/>
    </border>
    <border>
      <left style="medium">
        <color rgb="FF00ADD9"/>
      </left>
      <right style="medium">
        <color theme="4"/>
      </right>
      <top style="medium">
        <color theme="4"/>
      </top>
      <bottom style="medium">
        <color rgb="FF00ADD9"/>
      </bottom>
      <diagonal/>
    </border>
    <border>
      <left style="medium">
        <color rgb="FF00ADD9"/>
      </left>
      <right/>
      <top style="medium">
        <color rgb="FF00ADD9"/>
      </top>
      <bottom/>
      <diagonal/>
    </border>
    <border>
      <left style="medium">
        <color rgb="FF0BBBEF"/>
      </left>
      <right style="medium">
        <color rgb="FF0BBBEF"/>
      </right>
      <top style="medium">
        <color rgb="FF0BBBEF"/>
      </top>
      <bottom style="medium">
        <color rgb="FF0BBBEF"/>
      </bottom>
      <diagonal/>
    </border>
    <border>
      <left/>
      <right style="medium">
        <color rgb="FF0BBBEF"/>
      </right>
      <top style="medium">
        <color rgb="FF0BBBEF"/>
      </top>
      <bottom style="medium">
        <color rgb="FF0BBBEF"/>
      </bottom>
      <diagonal/>
    </border>
    <border>
      <left style="medium">
        <color rgb="FF0BBBEF"/>
      </left>
      <right style="medium">
        <color rgb="FF0BBBEF"/>
      </right>
      <top style="medium">
        <color rgb="FF0BBBEF"/>
      </top>
      <bottom style="medium">
        <color rgb="FF00B0F0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65">
    <xf numFmtId="0" fontId="0" fillId="0" borderId="0" xfId="0"/>
    <xf numFmtId="10" fontId="0" fillId="0" borderId="1" xfId="0" applyNumberForma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vertical="top" wrapText="1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textRotation="255"/>
    </xf>
    <xf numFmtId="0" fontId="9" fillId="0" borderId="2" xfId="0" applyFont="1" applyBorder="1" applyAlignment="1">
      <alignment textRotation="255"/>
    </xf>
    <xf numFmtId="0" fontId="6" fillId="0" borderId="1" xfId="0" applyFont="1" applyBorder="1" applyAlignment="1">
      <alignment vertical="top" wrapText="1"/>
    </xf>
    <xf numFmtId="0" fontId="8" fillId="0" borderId="3" xfId="0" applyFont="1" applyBorder="1" applyAlignment="1">
      <alignment textRotation="255"/>
    </xf>
    <xf numFmtId="0" fontId="14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8" fillId="0" borderId="1" xfId="0" applyFont="1" applyBorder="1" applyAlignment="1">
      <alignment textRotation="255"/>
    </xf>
    <xf numFmtId="0" fontId="6" fillId="0" borderId="1" xfId="0" applyFont="1" applyBorder="1"/>
    <xf numFmtId="0" fontId="15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14" fontId="6" fillId="0" borderId="1" xfId="0" applyNumberFormat="1" applyFont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17" fontId="6" fillId="0" borderId="1" xfId="0" applyNumberFormat="1" applyFont="1" applyBorder="1" applyProtection="1">
      <protection locked="0"/>
    </xf>
    <xf numFmtId="0" fontId="0" fillId="0" borderId="4" xfId="0" applyBorder="1"/>
    <xf numFmtId="0" fontId="18" fillId="0" borderId="1" xfId="1" applyBorder="1" applyProtection="1">
      <protection locked="0"/>
    </xf>
    <xf numFmtId="0" fontId="8" fillId="0" borderId="6" xfId="0" applyFont="1" applyBorder="1" applyAlignment="1">
      <alignment textRotation="255"/>
    </xf>
    <xf numFmtId="0" fontId="6" fillId="0" borderId="4" xfId="0" applyFont="1" applyBorder="1"/>
    <xf numFmtId="0" fontId="18" fillId="0" borderId="1" xfId="1" applyBorder="1" applyAlignment="1" applyProtection="1">
      <alignment wrapText="1"/>
      <protection locked="0"/>
    </xf>
    <xf numFmtId="0" fontId="19" fillId="2" borderId="7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vertical="center" wrapText="1"/>
    </xf>
    <xf numFmtId="0" fontId="19" fillId="2" borderId="10" xfId="0" applyFont="1" applyFill="1" applyBorder="1" applyAlignment="1">
      <alignment horizontal="left" vertical="top" wrapText="1"/>
    </xf>
    <xf numFmtId="0" fontId="3" fillId="0" borderId="9" xfId="0" applyFont="1" applyBorder="1" applyAlignment="1">
      <alignment vertical="center" wrapText="1"/>
    </xf>
    <xf numFmtId="0" fontId="3" fillId="0" borderId="1" xfId="0" applyFont="1" applyBorder="1" applyAlignment="1" applyProtection="1">
      <alignment wrapText="1"/>
      <protection locked="0"/>
    </xf>
    <xf numFmtId="0" fontId="18" fillId="0" borderId="1" xfId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25" fillId="3" borderId="11" xfId="0" applyFont="1" applyFill="1" applyBorder="1" applyAlignment="1">
      <alignment vertical="center" wrapText="1"/>
    </xf>
    <xf numFmtId="0" fontId="25" fillId="3" borderId="12" xfId="0" applyFont="1" applyFill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6" fillId="0" borderId="13" xfId="0" quotePrefix="1" applyFont="1" applyBorder="1" applyAlignment="1">
      <alignment vertical="center" wrapText="1"/>
    </xf>
    <xf numFmtId="0" fontId="6" fillId="0" borderId="1" xfId="0" applyFont="1" applyBorder="1" applyAlignment="1" applyProtection="1">
      <alignment horizontal="left" wrapText="1"/>
      <protection locked="0"/>
    </xf>
    <xf numFmtId="14" fontId="3" fillId="0" borderId="7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4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wrapText="1"/>
      <protection locked="0"/>
    </xf>
    <xf numFmtId="0" fontId="14" fillId="0" borderId="5" xfId="0" applyFont="1" applyBorder="1" applyAlignment="1" applyProtection="1">
      <alignment wrapText="1"/>
      <protection locked="0"/>
    </xf>
    <xf numFmtId="0" fontId="14" fillId="0" borderId="6" xfId="0" applyFont="1" applyBorder="1" applyAlignment="1" applyProtection="1">
      <alignment wrapText="1"/>
      <protection locked="0"/>
    </xf>
    <xf numFmtId="0" fontId="22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1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24" fillId="0" borderId="8" xfId="0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23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0" xfId="0" applyFont="1" applyAlignment="1"/>
    <xf numFmtId="0" fontId="20" fillId="0" borderId="0" xfId="0" applyFont="1" applyAlignment="1"/>
    <xf numFmtId="0" fontId="0" fillId="0" borderId="0" xfId="0" applyAlignment="1"/>
    <xf numFmtId="0" fontId="6" fillId="0" borderId="0" xfId="0" applyFont="1" applyAlignment="1"/>
  </cellXfs>
  <cellStyles count="2">
    <cellStyle name="Link" xfId="1" builtinId="8"/>
    <cellStyle name="Normal" xfId="0" builtinId="0"/>
  </cellStyles>
  <dxfs count="11">
    <dxf>
      <fill>
        <patternFill>
          <bgColor indexed="50"/>
        </patternFill>
      </fill>
    </dxf>
    <dxf>
      <fill>
        <patternFill>
          <bgColor indexed="34"/>
        </patternFill>
      </fill>
    </dxf>
    <dxf>
      <fill>
        <patternFill>
          <bgColor indexed="53"/>
        </patternFill>
      </fill>
    </dxf>
    <dxf>
      <fill>
        <patternFill>
          <bgColor indexed="50"/>
        </patternFill>
      </fill>
    </dxf>
    <dxf>
      <fill>
        <patternFill>
          <bgColor indexed="34"/>
        </patternFill>
      </fill>
    </dxf>
    <dxf>
      <fill>
        <patternFill>
          <bgColor indexed="5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0" formatCode="General"/>
      <alignment horizontal="general" vertical="bottom" textRotation="255" wrapText="0" indent="0" justifyLastLine="0" shrinkToFit="0" readingOrder="0"/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566310233251501E-2"/>
          <c:y val="0.12931034482758622"/>
          <c:w val="0.92258796445642044"/>
          <c:h val="0.45689655172413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Statusoversigt!$B$5:$K$5</c:f>
              <c:strCache>
                <c:ptCount val="10"/>
                <c:pt idx="0">
                  <c:v>Overdragelse</c:v>
                </c:pt>
                <c:pt idx="1">
                  <c:v>Overdragelse til kommuner og private</c:v>
                </c:pt>
                <c:pt idx="2">
                  <c:v>Tegninger</c:v>
                </c:pt>
                <c:pt idx="3">
                  <c:v>Indmåling til vejman.dk</c:v>
                </c:pt>
                <c:pt idx="4">
                  <c:v>Belægninger</c:v>
                </c:pt>
                <c:pt idx="5">
                  <c:v>Bygværker</c:v>
                </c:pt>
                <c:pt idx="6">
                  <c:v>Afvanding</c:v>
                </c:pt>
                <c:pt idx="7">
                  <c:v>Beplantning</c:v>
                </c:pt>
                <c:pt idx="8">
                  <c:v>Udstyr</c:v>
                </c:pt>
                <c:pt idx="9">
                  <c:v>Trafik og beredskab</c:v>
                </c:pt>
              </c:strCache>
            </c:strRef>
          </c:cat>
          <c:val>
            <c:numRef>
              <c:f>Statusoversigt!$B$6:$K$6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13-4E80-AD9D-F994EB5F7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58093440"/>
        <c:axId val="258094976"/>
      </c:barChart>
      <c:catAx>
        <c:axId val="258093440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258094976"/>
        <c:crosses val="autoZero"/>
        <c:auto val="1"/>
        <c:lblAlgn val="ctr"/>
        <c:lblOffset val="100"/>
        <c:noMultiLvlLbl val="0"/>
      </c:catAx>
      <c:valAx>
        <c:axId val="258094976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8093440"/>
        <c:crosses val="autoZero"/>
        <c:crossBetween val="between"/>
        <c:majorUnit val="0.5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7</xdr:col>
      <xdr:colOff>885825</xdr:colOff>
      <xdr:row>12</xdr:row>
      <xdr:rowOff>104775</xdr:rowOff>
    </xdr:to>
    <xdr:graphicFrame macro="">
      <xdr:nvGraphicFramePr>
        <xdr:cNvPr id="1066" name="Diagram 1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1" displayName="Liste1" ref="I14:J162" insertRowShift="1" totalsRowShown="0" headerRowDxfId="10" headerRowBorderDxfId="8" tableBorderDxfId="9">
  <autoFilter ref="I14:J162" xr:uid="{00000000-0009-0000-0100-000001000000}"/>
  <tableColumns count="2">
    <tableColumn id="4" xr3:uid="{00000000-0010-0000-0000-000004000000}" name="Point" dataDxfId="7">
      <calculatedColumnFormula>IF(C15&lt;&gt;"",IF(E15&lt;&gt;"","1",""),"")</calculatedColumnFormula>
    </tableColumn>
    <tableColumn id="2" xr3:uid="{00000000-0010-0000-0000-000002000000}" name="Udført" dataDxfId="6">
      <calculatedColumnFormula>IF(I15&lt;&gt;"",IF(G15&lt;1,"-","Udført"),"")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j1@vd.dk" TargetMode="External"/><Relationship Id="rId13" Type="http://schemas.openxmlformats.org/officeDocument/2006/relationships/hyperlink" Target="mailto:rcs@vd.dk" TargetMode="External"/><Relationship Id="rId18" Type="http://schemas.openxmlformats.org/officeDocument/2006/relationships/hyperlink" Target="http://esdhnetprod/personallibraries/vdnet/vt1/AppData/Local/Microsoft/GetFile.aspx?fileId=2182161&amp;redirect=true" TargetMode="External"/><Relationship Id="rId26" Type="http://schemas.openxmlformats.org/officeDocument/2006/relationships/table" Target="../tables/table1.xml"/><Relationship Id="rId3" Type="http://schemas.openxmlformats.org/officeDocument/2006/relationships/hyperlink" Target="mailto:kj1@vd.dk" TargetMode="External"/><Relationship Id="rId21" Type="http://schemas.openxmlformats.org/officeDocument/2006/relationships/hyperlink" Target="mailto:KSJ@vd.dk" TargetMode="External"/><Relationship Id="rId7" Type="http://schemas.openxmlformats.org/officeDocument/2006/relationships/hyperlink" Target="mailto:kj1@vd.dk" TargetMode="External"/><Relationship Id="rId12" Type="http://schemas.openxmlformats.org/officeDocument/2006/relationships/hyperlink" Target="mailto:kj1@vd.dk" TargetMode="External"/><Relationship Id="rId17" Type="http://schemas.openxmlformats.org/officeDocument/2006/relationships/hyperlink" Target="mailto:pfb@vd.dk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mailto:kj1@vd.dk" TargetMode="External"/><Relationship Id="rId16" Type="http://schemas.openxmlformats.org/officeDocument/2006/relationships/hyperlink" Target="mailto:pn@vd.dk" TargetMode="External"/><Relationship Id="rId20" Type="http://schemas.openxmlformats.org/officeDocument/2006/relationships/hyperlink" Target="mailto:tegningsarkiv@vd.dk" TargetMode="External"/><Relationship Id="rId1" Type="http://schemas.openxmlformats.org/officeDocument/2006/relationships/hyperlink" Target="http://vdplus/vaerktoejer/2/Vejarealaendring/Sider/default.aspx" TargetMode="External"/><Relationship Id="rId6" Type="http://schemas.openxmlformats.org/officeDocument/2006/relationships/hyperlink" Target="mailto:kj1@vd.dk" TargetMode="External"/><Relationship Id="rId11" Type="http://schemas.openxmlformats.org/officeDocument/2006/relationships/hyperlink" Target="mailto:kj1@vd.dk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mailto:kj1@vd.dk" TargetMode="External"/><Relationship Id="rId15" Type="http://schemas.openxmlformats.org/officeDocument/2006/relationships/hyperlink" Target="mailto:pn@vd.dk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kj1@vd.dk" TargetMode="External"/><Relationship Id="rId19" Type="http://schemas.openxmlformats.org/officeDocument/2006/relationships/hyperlink" Target="mailto:tegningsarkiv@vd.dk" TargetMode="External"/><Relationship Id="rId4" Type="http://schemas.openxmlformats.org/officeDocument/2006/relationships/hyperlink" Target="mailto:kj1@vd.dk" TargetMode="External"/><Relationship Id="rId9" Type="http://schemas.openxmlformats.org/officeDocument/2006/relationships/hyperlink" Target="mailto:kj1@vd.dk" TargetMode="External"/><Relationship Id="rId14" Type="http://schemas.openxmlformats.org/officeDocument/2006/relationships/hyperlink" Target="mailto:pn@vd.dk" TargetMode="External"/><Relationship Id="rId22" Type="http://schemas.openxmlformats.org/officeDocument/2006/relationships/hyperlink" Target="mailto:geodata-ajour@vd.dk" TargetMode="Externa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K255"/>
  <sheetViews>
    <sheetView showGridLines="0" tabSelected="1" zoomScaleNormal="100" workbookViewId="0">
      <selection activeCell="A5" sqref="A5:J5"/>
    </sheetView>
  </sheetViews>
  <sheetFormatPr defaultColWidth="9.140625" defaultRowHeight="15" outlineLevelRow="1" outlineLevelCol="1"/>
  <cols>
    <col min="1" max="1" width="8.85546875" style="5" customWidth="1"/>
    <col min="2" max="2" width="10.7109375" style="5" customWidth="1"/>
    <col min="3" max="3" width="71.42578125" style="6" customWidth="1"/>
    <col min="4" max="4" width="18.140625" style="6" bestFit="1" customWidth="1"/>
    <col min="5" max="5" width="16.42578125" style="6" customWidth="1"/>
    <col min="6" max="6" width="14.85546875" style="6" customWidth="1"/>
    <col min="7" max="7" width="16.28515625" style="6" customWidth="1"/>
    <col min="8" max="8" width="13.7109375" style="6" customWidth="1"/>
    <col min="9" max="9" width="6.42578125" style="9" customWidth="1" outlineLevel="1"/>
    <col min="10" max="10" width="7.140625" style="10" customWidth="1" outlineLevel="1"/>
    <col min="11" max="16384" width="9.140625" style="6"/>
  </cols>
  <sheetData>
    <row r="1" spans="1:11" ht="13.5" thickBot="1">
      <c r="A1" s="33" t="s">
        <v>0</v>
      </c>
      <c r="B1" s="33" t="s">
        <v>1</v>
      </c>
      <c r="C1" s="33" t="s">
        <v>2</v>
      </c>
      <c r="D1" s="33" t="s">
        <v>3</v>
      </c>
      <c r="E1" s="35" t="s">
        <v>4</v>
      </c>
      <c r="F1" s="56" t="s">
        <v>5</v>
      </c>
      <c r="G1" s="57"/>
      <c r="H1" s="57"/>
      <c r="I1" s="57"/>
      <c r="J1" s="57"/>
    </row>
    <row r="2" spans="1:11" ht="22.5" customHeight="1">
      <c r="A2" s="45"/>
      <c r="B2" s="34" t="s">
        <v>6</v>
      </c>
      <c r="C2" s="34" t="s">
        <v>7</v>
      </c>
      <c r="D2" s="34"/>
      <c r="E2" s="36"/>
    </row>
    <row r="3" spans="1:11" ht="14.25" customHeight="1">
      <c r="A3" s="58" t="s">
        <v>8</v>
      </c>
      <c r="B3" s="61"/>
      <c r="C3" s="61"/>
      <c r="D3" s="61"/>
      <c r="E3" s="61"/>
      <c r="F3" s="61"/>
      <c r="G3" s="61"/>
      <c r="H3" s="61"/>
      <c r="I3" s="61"/>
      <c r="J3" s="61"/>
    </row>
    <row r="4" spans="1:11" ht="21" customHeight="1">
      <c r="A4" s="52"/>
      <c r="B4" s="52"/>
      <c r="C4" s="52"/>
      <c r="D4" s="52"/>
      <c r="E4" s="52"/>
      <c r="F4" s="62"/>
      <c r="G4" s="62"/>
      <c r="H4" s="62"/>
      <c r="I4" s="63"/>
      <c r="J4" s="63"/>
    </row>
    <row r="5" spans="1:11" ht="21.75" customHeight="1">
      <c r="A5" s="53" t="s">
        <v>9</v>
      </c>
      <c r="B5" s="53"/>
      <c r="C5" s="53"/>
      <c r="D5" s="53"/>
      <c r="E5" s="53"/>
      <c r="F5" s="64"/>
      <c r="G5" s="64"/>
      <c r="H5" s="64"/>
      <c r="I5" s="64"/>
      <c r="J5" s="64"/>
    </row>
    <row r="6" spans="1:11" ht="18.75" customHeight="1">
      <c r="A6" s="54" t="s">
        <v>10</v>
      </c>
      <c r="B6" s="62"/>
      <c r="C6" s="62"/>
      <c r="D6" s="62"/>
      <c r="E6" s="62"/>
      <c r="F6" s="62"/>
      <c r="G6" s="62"/>
      <c r="H6" s="62"/>
      <c r="I6" s="62"/>
      <c r="J6" s="62"/>
    </row>
    <row r="7" spans="1:11" ht="12.75">
      <c r="A7" s="55"/>
      <c r="B7" s="63"/>
      <c r="C7" s="63"/>
      <c r="D7" s="63"/>
      <c r="E7" s="63"/>
      <c r="F7" s="63"/>
      <c r="G7" s="63"/>
      <c r="H7" s="63"/>
      <c r="I7" s="63"/>
      <c r="J7" s="63"/>
    </row>
    <row r="8" spans="1:11" ht="12.75" outlineLevel="1">
      <c r="I8" s="46" t="s">
        <v>11</v>
      </c>
      <c r="J8" s="46"/>
    </row>
    <row r="9" spans="1:11" ht="15" customHeight="1" outlineLevel="1">
      <c r="I9" s="46"/>
      <c r="J9" s="46"/>
    </row>
    <row r="10" spans="1:11" ht="15" customHeight="1" outlineLevel="1">
      <c r="I10" s="46"/>
      <c r="J10" s="46"/>
    </row>
    <row r="11" spans="1:11" ht="12.75" outlineLevel="1">
      <c r="I11" s="46"/>
      <c r="J11" s="46"/>
    </row>
    <row r="12" spans="1:11" ht="21" customHeight="1" outlineLevel="1">
      <c r="I12" s="46"/>
      <c r="J12" s="46"/>
    </row>
    <row r="13" spans="1:11" ht="12.75" outlineLevel="1">
      <c r="I13" s="46"/>
      <c r="J13" s="46"/>
    </row>
    <row r="14" spans="1:11" ht="54.75" customHeight="1">
      <c r="A14" s="7" t="s">
        <v>12</v>
      </c>
      <c r="B14" s="7"/>
      <c r="C14" s="8" t="s">
        <v>13</v>
      </c>
      <c r="D14" s="8" t="s">
        <v>14</v>
      </c>
      <c r="E14" s="8" t="s">
        <v>15</v>
      </c>
      <c r="F14" s="8" t="s">
        <v>16</v>
      </c>
      <c r="G14" s="8" t="s">
        <v>17</v>
      </c>
      <c r="H14" s="8" t="s">
        <v>18</v>
      </c>
      <c r="I14" s="14" t="s">
        <v>19</v>
      </c>
      <c r="J14" s="12" t="s">
        <v>20</v>
      </c>
    </row>
    <row r="15" spans="1:11" ht="15.75">
      <c r="A15" s="15" t="s">
        <v>21</v>
      </c>
      <c r="B15" s="15"/>
      <c r="C15" s="16"/>
      <c r="D15" s="16"/>
      <c r="E15" s="16"/>
      <c r="F15" s="16"/>
      <c r="G15" s="16"/>
      <c r="H15" s="16"/>
      <c r="I15" s="17" t="str">
        <f t="shared" ref="I15:I28" si="0">IF(C15&lt;&gt;"",IF(E15&lt;&gt;"","1",""),"")</f>
        <v/>
      </c>
      <c r="J15" s="18" t="str">
        <f t="shared" ref="J15:J28" si="1">IF(I15&lt;&gt;"",IF(G15&lt;1,"-","Udført"),"")</f>
        <v/>
      </c>
    </row>
    <row r="16" spans="1:11">
      <c r="A16" s="16"/>
      <c r="B16" s="19" t="s">
        <v>22</v>
      </c>
      <c r="C16" s="19"/>
      <c r="D16" s="19"/>
      <c r="E16" s="16"/>
      <c r="F16" s="16"/>
      <c r="G16" s="16"/>
      <c r="H16" s="16"/>
      <c r="I16" s="17" t="str">
        <f t="shared" si="0"/>
        <v/>
      </c>
      <c r="J16" s="18" t="str">
        <f t="shared" si="1"/>
        <v/>
      </c>
    </row>
    <row r="17" spans="1:10" ht="14.1" customHeight="1">
      <c r="A17" s="20"/>
      <c r="B17" s="20"/>
      <c r="C17" s="21" t="s">
        <v>23</v>
      </c>
      <c r="D17" s="21"/>
      <c r="E17" s="16"/>
      <c r="F17" s="16"/>
      <c r="G17" s="16"/>
      <c r="H17" s="16"/>
      <c r="I17" s="17" t="str">
        <f t="shared" si="0"/>
        <v/>
      </c>
      <c r="J17" s="18" t="str">
        <f t="shared" si="1"/>
        <v/>
      </c>
    </row>
    <row r="18" spans="1:10" ht="14.1" customHeight="1">
      <c r="A18" s="20"/>
      <c r="B18" s="20"/>
      <c r="C18" s="16" t="s">
        <v>24</v>
      </c>
      <c r="D18" s="16"/>
      <c r="E18" s="16" t="s">
        <v>25</v>
      </c>
      <c r="F18" s="16"/>
      <c r="G18" s="16"/>
      <c r="H18" s="16"/>
      <c r="I18" s="17" t="str">
        <f t="shared" si="0"/>
        <v>1</v>
      </c>
      <c r="J18" s="18" t="str">
        <f t="shared" si="1"/>
        <v>-</v>
      </c>
    </row>
    <row r="19" spans="1:10" ht="14.1" customHeight="1">
      <c r="A19" s="20"/>
      <c r="B19" s="20"/>
      <c r="C19" s="16" t="s">
        <v>26</v>
      </c>
      <c r="D19" s="16"/>
      <c r="E19" s="16" t="s">
        <v>25</v>
      </c>
      <c r="F19" s="16"/>
      <c r="G19"/>
      <c r="H19"/>
      <c r="I19"/>
      <c r="J19" s="18" t="str">
        <f t="shared" si="1"/>
        <v/>
      </c>
    </row>
    <row r="20" spans="1:10" ht="14.1" customHeight="1">
      <c r="A20" s="20"/>
      <c r="B20" s="20"/>
      <c r="C20" s="16" t="s">
        <v>27</v>
      </c>
      <c r="D20" s="16"/>
      <c r="E20" s="16" t="s">
        <v>25</v>
      </c>
      <c r="F20" s="16"/>
      <c r="G20" s="16"/>
      <c r="H20" s="16"/>
      <c r="I20" s="17" t="str">
        <f t="shared" si="0"/>
        <v>1</v>
      </c>
      <c r="J20" s="18" t="str">
        <f t="shared" si="1"/>
        <v>-</v>
      </c>
    </row>
    <row r="21" spans="1:10" ht="14.1" customHeight="1">
      <c r="A21" s="20"/>
      <c r="B21" s="20"/>
      <c r="C21" s="16" t="s">
        <v>28</v>
      </c>
      <c r="D21" s="29" t="s">
        <v>29</v>
      </c>
      <c r="E21" s="16" t="s">
        <v>25</v>
      </c>
      <c r="F21" s="16"/>
      <c r="G21" s="16"/>
      <c r="H21" s="16"/>
      <c r="I21" s="30" t="str">
        <f>IF(C21&lt;&gt;"",IF(E21&lt;&gt;"","1",""),"")</f>
        <v>1</v>
      </c>
      <c r="J21" s="28" t="str">
        <f>IF(I21&lt;&gt;"",IF(G21&lt;1,"-","Udført"),"")</f>
        <v>-</v>
      </c>
    </row>
    <row r="22" spans="1:10" ht="14.1" customHeight="1">
      <c r="A22" s="20"/>
      <c r="B22" s="20"/>
      <c r="C22" s="16"/>
      <c r="D22" s="16"/>
      <c r="E22" s="16"/>
      <c r="F22" s="16"/>
      <c r="G22" s="16"/>
      <c r="H22" s="16"/>
      <c r="I22" s="17" t="str">
        <f t="shared" si="0"/>
        <v/>
      </c>
      <c r="J22" s="18" t="str">
        <f t="shared" si="1"/>
        <v/>
      </c>
    </row>
    <row r="23" spans="1:10" ht="14.1" customHeight="1">
      <c r="A23" s="20"/>
      <c r="B23" s="20"/>
      <c r="C23" s="21" t="s">
        <v>30</v>
      </c>
      <c r="D23" s="21"/>
      <c r="E23" s="16"/>
      <c r="F23" s="16"/>
      <c r="G23" s="16"/>
      <c r="H23" s="16"/>
      <c r="I23" s="17" t="str">
        <f t="shared" si="0"/>
        <v/>
      </c>
      <c r="J23" s="18" t="str">
        <f t="shared" si="1"/>
        <v/>
      </c>
    </row>
    <row r="24" spans="1:10" ht="14.1" customHeight="1">
      <c r="A24" s="20"/>
      <c r="B24" s="20"/>
      <c r="C24" s="16"/>
      <c r="D24" s="16"/>
      <c r="E24" s="16"/>
      <c r="F24" s="16"/>
      <c r="G24" s="16"/>
      <c r="H24" s="16"/>
      <c r="I24" s="17" t="str">
        <f t="shared" si="0"/>
        <v/>
      </c>
      <c r="J24" s="18" t="str">
        <f t="shared" si="1"/>
        <v/>
      </c>
    </row>
    <row r="25" spans="1:10" ht="15.75" customHeight="1">
      <c r="A25" s="20"/>
      <c r="B25" s="19" t="s">
        <v>31</v>
      </c>
      <c r="D25" s="21"/>
      <c r="E25" s="16"/>
      <c r="F25" s="16"/>
      <c r="G25" s="16"/>
      <c r="H25" s="16"/>
      <c r="I25" s="17" t="str">
        <f>IF(B25&lt;&gt;"",IF(E25&lt;&gt;"","1",""),"")</f>
        <v/>
      </c>
      <c r="J25" s="18" t="str">
        <f t="shared" si="1"/>
        <v/>
      </c>
    </row>
    <row r="26" spans="1:10" ht="12.75">
      <c r="A26" s="20"/>
      <c r="B26" s="20"/>
      <c r="C26" s="22" t="s">
        <v>32</v>
      </c>
      <c r="D26" s="22"/>
      <c r="E26" s="16"/>
      <c r="F26" s="16"/>
      <c r="G26" s="16"/>
      <c r="H26" s="16"/>
      <c r="I26" s="17" t="str">
        <f t="shared" si="0"/>
        <v/>
      </c>
      <c r="J26" s="18" t="str">
        <f t="shared" si="1"/>
        <v/>
      </c>
    </row>
    <row r="27" spans="1:10" ht="12.75">
      <c r="A27" s="20"/>
      <c r="B27" s="20"/>
      <c r="C27" s="16" t="s">
        <v>33</v>
      </c>
      <c r="D27" s="16"/>
      <c r="E27" s="16" t="s">
        <v>25</v>
      </c>
      <c r="F27" s="16"/>
      <c r="G27" s="16"/>
      <c r="H27" s="16"/>
      <c r="I27" s="17" t="str">
        <f t="shared" si="0"/>
        <v>1</v>
      </c>
      <c r="J27" s="18" t="str">
        <f t="shared" si="1"/>
        <v>-</v>
      </c>
    </row>
    <row r="28" spans="1:10" ht="12.75">
      <c r="A28" s="20"/>
      <c r="B28" s="20"/>
      <c r="C28" s="16" t="s">
        <v>34</v>
      </c>
      <c r="D28" s="16"/>
      <c r="E28" s="16" t="s">
        <v>25</v>
      </c>
      <c r="F28" s="16"/>
      <c r="G28" s="16"/>
      <c r="H28" s="16"/>
      <c r="I28" s="17" t="str">
        <f t="shared" si="0"/>
        <v>1</v>
      </c>
      <c r="J28" s="18" t="str">
        <f t="shared" si="1"/>
        <v>-</v>
      </c>
    </row>
    <row r="29" spans="1:10" ht="14.1" customHeight="1">
      <c r="A29" s="20"/>
      <c r="B29" s="20"/>
      <c r="C29" s="16"/>
      <c r="D29" s="16"/>
      <c r="E29" s="16"/>
      <c r="F29" s="16"/>
      <c r="G29" s="16"/>
      <c r="H29" s="16"/>
      <c r="I29" s="17" t="str">
        <f t="shared" ref="I29:I49" si="2">IF(C29&lt;&gt;"",IF(E29&lt;&gt;"","1",""),"")</f>
        <v/>
      </c>
      <c r="J29" s="18" t="str">
        <f t="shared" ref="J29:J49" si="3">IF(I29&lt;&gt;"",IF(G29&lt;1,"-","Udført"),"")</f>
        <v/>
      </c>
    </row>
    <row r="30" spans="1:10" ht="12.75">
      <c r="A30" s="20"/>
      <c r="B30" s="20"/>
      <c r="C30" s="22" t="s">
        <v>35</v>
      </c>
      <c r="D30" s="22"/>
      <c r="E30" s="16"/>
      <c r="F30" s="16"/>
      <c r="G30" s="16"/>
      <c r="H30" s="16"/>
      <c r="I30" s="17" t="str">
        <f t="shared" si="2"/>
        <v/>
      </c>
      <c r="J30" s="18" t="str">
        <f t="shared" si="3"/>
        <v/>
      </c>
    </row>
    <row r="31" spans="1:10" ht="12.75">
      <c r="A31" s="20"/>
      <c r="B31" s="20"/>
      <c r="C31" s="16" t="s">
        <v>36</v>
      </c>
      <c r="D31" s="16"/>
      <c r="E31" s="16" t="s">
        <v>25</v>
      </c>
      <c r="F31" s="16"/>
      <c r="G31" s="16"/>
      <c r="H31" s="16"/>
      <c r="I31" s="17" t="str">
        <f t="shared" si="2"/>
        <v>1</v>
      </c>
      <c r="J31" s="18" t="str">
        <f t="shared" si="3"/>
        <v>-</v>
      </c>
    </row>
    <row r="32" spans="1:10" ht="12.75">
      <c r="A32" s="20"/>
      <c r="B32" s="20"/>
      <c r="C32" s="16" t="s">
        <v>37</v>
      </c>
      <c r="D32" s="16"/>
      <c r="E32" s="16" t="s">
        <v>25</v>
      </c>
      <c r="F32" s="16"/>
      <c r="G32" s="16"/>
      <c r="H32" s="16"/>
      <c r="I32" s="17" t="str">
        <f t="shared" si="2"/>
        <v>1</v>
      </c>
      <c r="J32" s="18" t="str">
        <f t="shared" si="3"/>
        <v>-</v>
      </c>
    </row>
    <row r="33" spans="1:10" ht="14.1" customHeight="1">
      <c r="A33" s="20"/>
      <c r="B33" s="20"/>
      <c r="C33" s="16"/>
      <c r="D33" s="16"/>
      <c r="E33" s="16"/>
      <c r="F33" s="16"/>
      <c r="G33" s="16"/>
      <c r="H33" s="16"/>
      <c r="I33" s="17" t="str">
        <f t="shared" si="2"/>
        <v/>
      </c>
      <c r="J33" s="18" t="str">
        <f t="shared" si="3"/>
        <v/>
      </c>
    </row>
    <row r="34" spans="1:10" ht="15.75" customHeight="1">
      <c r="A34" s="20"/>
      <c r="B34" s="19" t="s">
        <v>38</v>
      </c>
      <c r="C34" s="16"/>
      <c r="D34" s="16"/>
      <c r="E34" s="16"/>
      <c r="F34" s="16"/>
      <c r="G34" s="16"/>
      <c r="H34" s="16"/>
      <c r="I34" s="30" t="str">
        <f>IF(C34&lt;&gt;"",IF(E34&lt;&gt;"","1",""),"")</f>
        <v/>
      </c>
      <c r="J34" s="31" t="str">
        <f>IF(I34&lt;&gt;"",IF(G34&lt;1,"-","Udført"),"")</f>
        <v/>
      </c>
    </row>
    <row r="35" spans="1:10" ht="12.75">
      <c r="A35" s="20"/>
      <c r="B35" s="20"/>
      <c r="C35" s="22" t="s">
        <v>39</v>
      </c>
      <c r="D35" s="22"/>
      <c r="E35" s="16"/>
      <c r="F35" s="16"/>
      <c r="G35" s="16"/>
      <c r="H35" s="16"/>
      <c r="I35" s="17" t="str">
        <f t="shared" si="2"/>
        <v/>
      </c>
      <c r="J35" s="18" t="str">
        <f t="shared" si="3"/>
        <v/>
      </c>
    </row>
    <row r="36" spans="1:10" ht="12.75">
      <c r="A36" s="23"/>
      <c r="B36" s="23"/>
      <c r="C36" s="16" t="s">
        <v>40</v>
      </c>
      <c r="D36" s="16"/>
      <c r="E36" s="16" t="s">
        <v>25</v>
      </c>
      <c r="F36" s="16"/>
      <c r="G36" s="16"/>
      <c r="H36" s="16"/>
      <c r="I36" s="17" t="str">
        <f t="shared" si="2"/>
        <v>1</v>
      </c>
      <c r="J36" s="18" t="str">
        <f t="shared" si="3"/>
        <v>-</v>
      </c>
    </row>
    <row r="37" spans="1:10" ht="12.75">
      <c r="A37" s="20"/>
      <c r="B37" s="20"/>
      <c r="C37" s="16" t="s">
        <v>41</v>
      </c>
      <c r="D37" s="16"/>
      <c r="E37" s="16" t="s">
        <v>25</v>
      </c>
      <c r="F37" s="16"/>
      <c r="G37" s="16"/>
      <c r="H37" s="16"/>
      <c r="I37" s="17" t="str">
        <f t="shared" si="2"/>
        <v>1</v>
      </c>
      <c r="J37" s="18" t="str">
        <f t="shared" si="3"/>
        <v>-</v>
      </c>
    </row>
    <row r="38" spans="1:10" ht="12.75">
      <c r="A38" s="20"/>
      <c r="B38" s="20"/>
      <c r="C38" s="16" t="s">
        <v>37</v>
      </c>
      <c r="D38" s="16"/>
      <c r="E38" s="16" t="s">
        <v>25</v>
      </c>
      <c r="F38" s="16"/>
      <c r="G38" s="16"/>
      <c r="H38" s="16"/>
      <c r="I38" s="17" t="str">
        <f t="shared" si="2"/>
        <v>1</v>
      </c>
      <c r="J38" s="18" t="str">
        <f t="shared" si="3"/>
        <v>-</v>
      </c>
    </row>
    <row r="39" spans="1:10" ht="12.75">
      <c r="A39" s="20"/>
      <c r="B39" s="20"/>
      <c r="C39" s="16"/>
      <c r="D39" s="16"/>
      <c r="E39" s="16"/>
      <c r="F39" s="16"/>
      <c r="G39" s="16"/>
      <c r="H39" s="16"/>
      <c r="I39" s="17" t="str">
        <f t="shared" si="2"/>
        <v/>
      </c>
      <c r="J39" s="18" t="str">
        <f t="shared" si="3"/>
        <v/>
      </c>
    </row>
    <row r="40" spans="1:10" ht="12.75">
      <c r="A40" s="20"/>
      <c r="B40" s="20"/>
      <c r="C40" s="22" t="s">
        <v>42</v>
      </c>
      <c r="D40" s="22"/>
      <c r="E40" s="16"/>
      <c r="F40" s="16"/>
      <c r="G40" s="16"/>
      <c r="H40" s="16"/>
      <c r="I40" s="17" t="str">
        <f t="shared" si="2"/>
        <v/>
      </c>
      <c r="J40" s="18" t="str">
        <f t="shared" si="3"/>
        <v/>
      </c>
    </row>
    <row r="41" spans="1:10" ht="12.75">
      <c r="A41" s="20"/>
      <c r="B41" s="20"/>
      <c r="C41" s="16" t="s">
        <v>43</v>
      </c>
      <c r="D41" s="16"/>
      <c r="E41" s="16" t="s">
        <v>25</v>
      </c>
      <c r="F41" s="16"/>
      <c r="G41" s="16"/>
      <c r="H41" s="16"/>
      <c r="I41" s="17" t="str">
        <f t="shared" si="2"/>
        <v>1</v>
      </c>
      <c r="J41" s="18" t="str">
        <f t="shared" si="3"/>
        <v>-</v>
      </c>
    </row>
    <row r="42" spans="1:10" ht="12.75">
      <c r="A42" s="20"/>
      <c r="B42" s="20"/>
      <c r="C42" s="16"/>
      <c r="D42" s="16"/>
      <c r="E42" s="16"/>
      <c r="F42" s="16"/>
      <c r="G42" s="16"/>
      <c r="H42" s="16"/>
      <c r="I42" s="17" t="str">
        <f t="shared" si="2"/>
        <v/>
      </c>
      <c r="J42" s="18" t="str">
        <f t="shared" si="3"/>
        <v/>
      </c>
    </row>
    <row r="43" spans="1:10" ht="12.75">
      <c r="A43" s="20"/>
      <c r="B43" s="20"/>
      <c r="C43" s="22" t="s">
        <v>44</v>
      </c>
      <c r="D43" s="22"/>
      <c r="E43" s="16"/>
      <c r="F43" s="16"/>
      <c r="G43" s="16"/>
      <c r="H43" s="16"/>
      <c r="I43" s="17" t="str">
        <f t="shared" si="2"/>
        <v/>
      </c>
      <c r="J43" s="18" t="str">
        <f t="shared" si="3"/>
        <v/>
      </c>
    </row>
    <row r="44" spans="1:10" ht="12.75">
      <c r="A44" s="20"/>
      <c r="B44" s="20"/>
      <c r="C44" s="16" t="s">
        <v>45</v>
      </c>
      <c r="D44" s="16"/>
      <c r="E44" s="16" t="s">
        <v>25</v>
      </c>
      <c r="F44" s="16"/>
      <c r="G44" s="16"/>
      <c r="H44" s="16"/>
      <c r="I44" s="17" t="str">
        <f t="shared" si="2"/>
        <v>1</v>
      </c>
      <c r="J44" s="18" t="str">
        <f t="shared" si="3"/>
        <v>-</v>
      </c>
    </row>
    <row r="45" spans="1:10" ht="12.75">
      <c r="A45" s="20"/>
      <c r="B45" s="20"/>
      <c r="C45" s="16"/>
      <c r="D45" s="16"/>
      <c r="E45" s="16"/>
      <c r="F45" s="16"/>
      <c r="G45" s="16"/>
      <c r="H45" s="16"/>
      <c r="I45" s="17" t="str">
        <f t="shared" si="2"/>
        <v/>
      </c>
      <c r="J45" s="18" t="str">
        <f t="shared" si="3"/>
        <v/>
      </c>
    </row>
    <row r="46" spans="1:10">
      <c r="A46" s="20"/>
      <c r="B46" s="19" t="s">
        <v>46</v>
      </c>
      <c r="C46" s="16"/>
      <c r="D46" s="16"/>
      <c r="E46" s="16"/>
      <c r="F46" s="16"/>
      <c r="G46" s="16"/>
      <c r="H46" s="16"/>
      <c r="I46" s="30" t="str">
        <f t="shared" ref="I46:I47" si="4">IF(C46&lt;&gt;"",IF(E46&lt;&gt;"","1",""),"")</f>
        <v/>
      </c>
      <c r="J46" s="31" t="str">
        <f t="shared" ref="J46:J47" si="5">IF(I46&lt;&gt;"",IF(G46&lt;1,"-","Udført"),"")</f>
        <v/>
      </c>
    </row>
    <row r="47" spans="1:10">
      <c r="A47" s="20"/>
      <c r="B47" s="19"/>
      <c r="C47" s="16" t="s">
        <v>47</v>
      </c>
      <c r="D47" s="16"/>
      <c r="E47" s="16"/>
      <c r="F47" s="16"/>
      <c r="G47" s="16"/>
      <c r="H47" s="16"/>
      <c r="I47" s="30" t="str">
        <f t="shared" si="4"/>
        <v/>
      </c>
      <c r="J47" s="31" t="str">
        <f t="shared" si="5"/>
        <v/>
      </c>
    </row>
    <row r="48" spans="1:10">
      <c r="A48" s="20"/>
      <c r="B48" s="19"/>
      <c r="C48" s="16"/>
      <c r="D48" s="16"/>
      <c r="E48" s="16"/>
      <c r="F48" s="16"/>
      <c r="G48" s="16"/>
      <c r="H48" s="16"/>
      <c r="I48" s="30" t="str">
        <f>IF(C48&lt;&gt;"",IF(E48&lt;&gt;"","1",""),"")</f>
        <v/>
      </c>
      <c r="J48" s="31" t="str">
        <f>IF(I48&lt;&gt;"",IF(G48&lt;1,"-","Udført"),"")</f>
        <v/>
      </c>
    </row>
    <row r="49" spans="1:10" ht="15.75">
      <c r="A49" s="16"/>
      <c r="B49" s="19" t="s">
        <v>48</v>
      </c>
      <c r="C49" s="19"/>
      <c r="D49" s="19"/>
      <c r="E49" s="15"/>
      <c r="F49" s="16"/>
      <c r="G49" s="16"/>
      <c r="H49" s="16"/>
      <c r="I49" s="17" t="str">
        <f t="shared" si="2"/>
        <v/>
      </c>
      <c r="J49" s="18" t="str">
        <f t="shared" si="3"/>
        <v/>
      </c>
    </row>
    <row r="50" spans="1:10" ht="14.1" customHeight="1">
      <c r="A50" s="20"/>
      <c r="B50" s="20"/>
      <c r="C50" s="21" t="s">
        <v>49</v>
      </c>
      <c r="D50" s="21"/>
      <c r="E50" s="16"/>
      <c r="F50" s="16"/>
      <c r="G50" s="16"/>
      <c r="H50" s="16"/>
      <c r="I50" s="17" t="str">
        <f t="shared" ref="I50:I78" si="6">IF(C50&lt;&gt;"",IF(E50&lt;&gt;"","1",""),"")</f>
        <v/>
      </c>
      <c r="J50" s="18" t="str">
        <f t="shared" ref="J50:J78" si="7">IF(I50&lt;&gt;"",IF(G50&lt;1,"-","Udført"),"")</f>
        <v/>
      </c>
    </row>
    <row r="51" spans="1:10" ht="14.1" customHeight="1">
      <c r="A51" s="20"/>
      <c r="B51" s="20"/>
      <c r="C51" s="16" t="s">
        <v>50</v>
      </c>
      <c r="D51" s="29" t="s">
        <v>51</v>
      </c>
      <c r="E51" s="16" t="s">
        <v>52</v>
      </c>
      <c r="F51" s="16"/>
      <c r="G51" s="16"/>
      <c r="H51" s="16"/>
      <c r="I51" s="17" t="str">
        <f t="shared" si="6"/>
        <v>1</v>
      </c>
      <c r="J51" s="18" t="str">
        <f t="shared" si="7"/>
        <v>-</v>
      </c>
    </row>
    <row r="52" spans="1:10" ht="14.1" customHeight="1">
      <c r="A52" s="20"/>
      <c r="B52" s="20"/>
      <c r="C52" s="16"/>
      <c r="D52" s="16"/>
      <c r="E52" s="16"/>
      <c r="F52" s="16"/>
      <c r="G52" s="16"/>
      <c r="H52" s="16"/>
      <c r="I52" s="17" t="str">
        <f t="shared" si="6"/>
        <v/>
      </c>
      <c r="J52" s="18" t="str">
        <f t="shared" si="7"/>
        <v/>
      </c>
    </row>
    <row r="53" spans="1:10" ht="14.1" customHeight="1">
      <c r="A53" s="20"/>
      <c r="B53" s="20"/>
      <c r="C53" s="21" t="s">
        <v>53</v>
      </c>
      <c r="D53" s="21"/>
      <c r="E53" s="16"/>
      <c r="F53" s="16"/>
      <c r="G53" s="16"/>
      <c r="H53" s="16"/>
      <c r="I53" s="17" t="str">
        <f t="shared" si="6"/>
        <v/>
      </c>
      <c r="J53" s="18" t="str">
        <f t="shared" si="7"/>
        <v/>
      </c>
    </row>
    <row r="54" spans="1:10" ht="14.1" customHeight="1">
      <c r="A54" s="20"/>
      <c r="B54" s="20"/>
      <c r="C54" s="22" t="s">
        <v>54</v>
      </c>
      <c r="D54" s="29" t="s">
        <v>51</v>
      </c>
      <c r="E54" s="16" t="s">
        <v>52</v>
      </c>
      <c r="F54" s="16"/>
      <c r="G54" s="16"/>
      <c r="H54" s="16"/>
      <c r="I54" s="17" t="str">
        <f t="shared" si="6"/>
        <v>1</v>
      </c>
      <c r="J54" s="18" t="str">
        <f>IF(I54&lt;&gt;"",IF(G54&lt;1,"-","Udført"),"")</f>
        <v>-</v>
      </c>
    </row>
    <row r="55" spans="1:10" ht="14.1" customHeight="1">
      <c r="A55" s="20"/>
      <c r="B55" s="20"/>
      <c r="C55" s="22"/>
      <c r="D55" s="22"/>
      <c r="E55" s="16"/>
      <c r="F55" s="16"/>
      <c r="G55" s="16"/>
      <c r="H55" s="16"/>
      <c r="I55" s="17" t="str">
        <f t="shared" si="6"/>
        <v/>
      </c>
      <c r="J55" s="18" t="str">
        <f t="shared" si="7"/>
        <v/>
      </c>
    </row>
    <row r="56" spans="1:10" ht="15.75">
      <c r="A56" s="16"/>
      <c r="B56" s="19" t="s">
        <v>55</v>
      </c>
      <c r="C56" s="19"/>
      <c r="D56" s="19"/>
      <c r="E56" s="15"/>
      <c r="F56" s="16"/>
      <c r="G56" s="16"/>
      <c r="H56" s="16"/>
      <c r="I56" s="17" t="str">
        <f t="shared" si="6"/>
        <v/>
      </c>
      <c r="J56" s="18" t="str">
        <f t="shared" si="7"/>
        <v/>
      </c>
    </row>
    <row r="57" spans="1:10" ht="14.1" customHeight="1">
      <c r="A57" s="20"/>
      <c r="B57" s="20"/>
      <c r="C57" s="21" t="s">
        <v>56</v>
      </c>
      <c r="D57" s="21"/>
      <c r="E57" s="16"/>
      <c r="F57" s="16"/>
      <c r="G57" s="16"/>
      <c r="H57" s="16"/>
      <c r="I57" s="17" t="str">
        <f t="shared" si="6"/>
        <v/>
      </c>
      <c r="J57" s="18" t="str">
        <f t="shared" si="7"/>
        <v/>
      </c>
    </row>
    <row r="58" spans="1:10" ht="14.1" customHeight="1">
      <c r="A58" s="20"/>
      <c r="B58" s="20"/>
      <c r="C58" s="16" t="s">
        <v>57</v>
      </c>
      <c r="D58" s="22"/>
      <c r="E58" s="16" t="s">
        <v>25</v>
      </c>
      <c r="F58" s="16"/>
      <c r="G58" s="24"/>
      <c r="H58" s="16"/>
      <c r="I58" s="17" t="str">
        <f t="shared" si="6"/>
        <v>1</v>
      </c>
      <c r="J58" s="18" t="str">
        <f t="shared" si="7"/>
        <v>-</v>
      </c>
    </row>
    <row r="59" spans="1:10" ht="14.1" customHeight="1">
      <c r="A59" s="20"/>
      <c r="B59" s="20"/>
      <c r="C59" s="29" t="s">
        <v>58</v>
      </c>
      <c r="D59" s="29"/>
      <c r="E59" s="16"/>
      <c r="F59" s="16"/>
      <c r="G59" s="16"/>
      <c r="H59" s="16"/>
      <c r="I59" s="17" t="str">
        <f t="shared" si="6"/>
        <v/>
      </c>
      <c r="J59" s="18" t="str">
        <f t="shared" si="7"/>
        <v/>
      </c>
    </row>
    <row r="60" spans="1:10" ht="14.1" customHeight="1">
      <c r="A60" s="20"/>
      <c r="B60" s="20"/>
      <c r="C60" s="29"/>
      <c r="D60" s="29"/>
      <c r="E60" s="16"/>
      <c r="F60" s="16"/>
      <c r="G60" s="16"/>
      <c r="H60" s="16"/>
      <c r="I60" s="30" t="str">
        <f>IF(C60&lt;&gt;"",IF(E60&lt;&gt;"","1",""),"")</f>
        <v/>
      </c>
      <c r="J60" s="31" t="str">
        <f>IF(I60&lt;&gt;"",IF(G60&lt;1,"-","Udført"),"")</f>
        <v/>
      </c>
    </row>
    <row r="61" spans="1:10" ht="15.75">
      <c r="A61" s="16"/>
      <c r="B61" s="19" t="s">
        <v>59</v>
      </c>
      <c r="C61" s="19"/>
      <c r="D61" s="19"/>
      <c r="E61" s="15"/>
      <c r="F61" s="16"/>
      <c r="G61" s="16"/>
      <c r="H61" s="16"/>
      <c r="I61" s="17" t="str">
        <f t="shared" si="6"/>
        <v/>
      </c>
      <c r="J61" s="18" t="str">
        <f t="shared" si="7"/>
        <v/>
      </c>
    </row>
    <row r="62" spans="1:10" ht="14.1" customHeight="1">
      <c r="A62" s="20"/>
      <c r="B62" s="20"/>
      <c r="C62" s="16" t="s">
        <v>60</v>
      </c>
      <c r="D62" s="16" t="s">
        <v>61</v>
      </c>
      <c r="E62" s="6" t="s">
        <v>25</v>
      </c>
      <c r="F62" s="16"/>
      <c r="G62" s="16"/>
      <c r="H62" s="16"/>
      <c r="I62" s="17" t="str">
        <f>IF(C62&lt;&gt;"",IF(D62&lt;&gt;"","1",""),"")</f>
        <v>1</v>
      </c>
      <c r="J62" s="18" t="str">
        <f t="shared" si="7"/>
        <v>-</v>
      </c>
    </row>
    <row r="63" spans="1:10" ht="14.1" customHeight="1">
      <c r="A63" s="20"/>
      <c r="B63" s="20"/>
      <c r="C63" s="21"/>
      <c r="D63" s="21"/>
      <c r="E63" s="16"/>
      <c r="F63" s="16"/>
      <c r="G63" s="16"/>
      <c r="H63" s="16"/>
      <c r="I63" s="17" t="str">
        <f t="shared" si="6"/>
        <v/>
      </c>
      <c r="J63" s="18" t="str">
        <f t="shared" si="7"/>
        <v/>
      </c>
    </row>
    <row r="64" spans="1:10" ht="18" customHeight="1">
      <c r="A64" s="15" t="s">
        <v>62</v>
      </c>
      <c r="B64" s="15"/>
      <c r="C64" s="15"/>
      <c r="D64" s="15"/>
      <c r="E64" s="16"/>
      <c r="F64" s="16"/>
      <c r="G64" s="16"/>
      <c r="H64" s="16"/>
      <c r="I64" s="17" t="str">
        <f t="shared" si="6"/>
        <v/>
      </c>
      <c r="J64" s="18" t="str">
        <f t="shared" si="7"/>
        <v/>
      </c>
    </row>
    <row r="65" spans="1:10" ht="12.75">
      <c r="A65" s="16"/>
      <c r="B65" s="16"/>
      <c r="C65" s="21" t="s">
        <v>63</v>
      </c>
      <c r="D65" s="21"/>
      <c r="E65" s="20"/>
      <c r="F65" s="16"/>
      <c r="G65" s="16"/>
      <c r="H65" s="16"/>
      <c r="I65" s="17" t="str">
        <f t="shared" si="6"/>
        <v/>
      </c>
      <c r="J65" s="18" t="str">
        <f t="shared" si="7"/>
        <v/>
      </c>
    </row>
    <row r="66" spans="1:10" ht="12.75">
      <c r="A66" s="20"/>
      <c r="B66" s="20"/>
      <c r="C66" s="16" t="s">
        <v>64</v>
      </c>
      <c r="D66" s="29" t="s">
        <v>65</v>
      </c>
      <c r="E66" s="25" t="s">
        <v>25</v>
      </c>
      <c r="F66" s="16"/>
      <c r="G66" s="16"/>
      <c r="H66" s="16"/>
      <c r="I66" s="17" t="str">
        <f t="shared" si="6"/>
        <v>1</v>
      </c>
      <c r="J66" s="18" t="str">
        <f t="shared" si="7"/>
        <v>-</v>
      </c>
    </row>
    <row r="67" spans="1:10" ht="12.75">
      <c r="A67" s="20"/>
      <c r="B67" s="20"/>
      <c r="C67" s="29" t="s">
        <v>66</v>
      </c>
      <c r="D67" s="29"/>
      <c r="E67" s="25"/>
      <c r="F67" s="16"/>
      <c r="G67" s="16"/>
      <c r="H67" s="16"/>
      <c r="I67" s="30" t="str">
        <f>IF(C67&lt;&gt;"",IF(E67&lt;&gt;"","1",""),"")</f>
        <v/>
      </c>
      <c r="J67" s="28" t="str">
        <f>IF(I67&lt;&gt;"",IF(G67&lt;1,"-","Udført"),"")</f>
        <v/>
      </c>
    </row>
    <row r="68" spans="1:10" ht="14.1" customHeight="1">
      <c r="A68" s="20"/>
      <c r="B68" s="20"/>
      <c r="C68" s="16" t="s">
        <v>67</v>
      </c>
      <c r="D68" s="16"/>
      <c r="E68" s="16" t="s">
        <v>25</v>
      </c>
      <c r="F68" s="16"/>
      <c r="G68" s="16"/>
      <c r="H68" s="16"/>
      <c r="I68" s="17" t="str">
        <f t="shared" si="6"/>
        <v>1</v>
      </c>
      <c r="J68" s="18" t="str">
        <f t="shared" si="7"/>
        <v>-</v>
      </c>
    </row>
    <row r="69" spans="1:10" ht="14.1" customHeight="1">
      <c r="A69" s="20"/>
      <c r="B69" s="20"/>
      <c r="C69" s="16"/>
      <c r="D69" s="16"/>
      <c r="E69" s="16"/>
      <c r="F69" s="16"/>
      <c r="G69" s="16"/>
      <c r="H69" s="16"/>
      <c r="I69" s="17" t="str">
        <f t="shared" si="6"/>
        <v/>
      </c>
      <c r="J69" s="18" t="str">
        <f t="shared" si="7"/>
        <v/>
      </c>
    </row>
    <row r="70" spans="1:10" ht="14.1" customHeight="1">
      <c r="A70" s="16"/>
      <c r="B70" s="16"/>
      <c r="C70" s="21" t="s">
        <v>68</v>
      </c>
      <c r="D70" s="21"/>
      <c r="E70" s="16"/>
      <c r="F70" s="16"/>
      <c r="G70" s="16"/>
      <c r="H70" s="16"/>
      <c r="I70" s="17" t="str">
        <f t="shared" si="6"/>
        <v/>
      </c>
      <c r="J70" s="18" t="str">
        <f t="shared" si="7"/>
        <v/>
      </c>
    </row>
    <row r="71" spans="1:10" ht="14.1" customHeight="1">
      <c r="A71" s="16"/>
      <c r="B71" s="16"/>
      <c r="C71" s="16" t="s">
        <v>69</v>
      </c>
      <c r="D71" s="16"/>
      <c r="E71" s="16" t="s">
        <v>70</v>
      </c>
      <c r="F71" s="16"/>
      <c r="G71" s="16"/>
      <c r="H71" s="16"/>
      <c r="I71" s="30" t="str">
        <f>IF(C71&lt;&gt;"",IF(E71&lt;&gt;"","1",""),"")</f>
        <v>1</v>
      </c>
      <c r="J71" s="31" t="str">
        <f>IF(I71&lt;&gt;"",IF(G71&lt;1,"-","Udført"),"")</f>
        <v>-</v>
      </c>
    </row>
    <row r="72" spans="1:10" ht="14.1" customHeight="1">
      <c r="A72" s="20"/>
      <c r="B72" s="20"/>
      <c r="C72" s="16" t="s">
        <v>71</v>
      </c>
      <c r="D72" s="29" t="s">
        <v>51</v>
      </c>
      <c r="E72" s="16" t="s">
        <v>52</v>
      </c>
      <c r="F72" s="16"/>
      <c r="G72" s="16"/>
      <c r="H72" s="16"/>
      <c r="I72" s="17" t="str">
        <f t="shared" si="6"/>
        <v>1</v>
      </c>
      <c r="J72" s="18" t="str">
        <f t="shared" si="7"/>
        <v>-</v>
      </c>
    </row>
    <row r="73" spans="1:10" ht="25.5">
      <c r="A73" s="20"/>
      <c r="B73" s="20"/>
      <c r="C73" s="25" t="s">
        <v>72</v>
      </c>
      <c r="D73" s="32" t="s">
        <v>73</v>
      </c>
      <c r="E73" s="16" t="s">
        <v>25</v>
      </c>
      <c r="F73" s="16"/>
      <c r="G73" s="16"/>
      <c r="H73" s="16"/>
      <c r="I73" s="30" t="str">
        <f>IF(C73&lt;&gt;"",IF(E73&lt;&gt;"","1",""),"")</f>
        <v>1</v>
      </c>
      <c r="J73" s="28" t="str">
        <f>IF(I73&lt;&gt;"",IF(G73&lt;1,"-","Udført"),"")</f>
        <v>-</v>
      </c>
    </row>
    <row r="74" spans="1:10" ht="14.1" customHeight="1">
      <c r="A74" s="20"/>
      <c r="B74" s="20"/>
      <c r="C74" s="21"/>
      <c r="D74" s="21"/>
      <c r="E74" s="16"/>
      <c r="F74" s="16"/>
      <c r="G74" s="16"/>
      <c r="H74" s="16"/>
      <c r="I74" s="17" t="str">
        <f t="shared" si="6"/>
        <v/>
      </c>
      <c r="J74" s="18" t="str">
        <f t="shared" si="7"/>
        <v/>
      </c>
    </row>
    <row r="75" spans="1:10" ht="15.75">
      <c r="A75" s="15" t="s">
        <v>74</v>
      </c>
      <c r="B75" s="15"/>
      <c r="C75" s="19" t="s">
        <v>75</v>
      </c>
      <c r="D75" s="15"/>
      <c r="E75" s="16"/>
      <c r="F75" s="16"/>
      <c r="G75" s="16"/>
      <c r="H75" s="16"/>
      <c r="I75" s="17" t="str">
        <f t="shared" si="6"/>
        <v/>
      </c>
      <c r="J75" s="18" t="str">
        <f t="shared" si="7"/>
        <v/>
      </c>
    </row>
    <row r="76" spans="1:10" ht="13.5" customHeight="1">
      <c r="A76" s="15"/>
      <c r="B76" s="15"/>
      <c r="C76" s="20" t="s">
        <v>76</v>
      </c>
      <c r="D76" s="20"/>
      <c r="E76" s="16"/>
      <c r="F76" s="16"/>
      <c r="G76" s="16"/>
      <c r="H76" s="16"/>
      <c r="I76" s="17" t="str">
        <f t="shared" si="6"/>
        <v/>
      </c>
      <c r="J76" s="18" t="str">
        <f t="shared" si="7"/>
        <v/>
      </c>
    </row>
    <row r="77" spans="1:10" ht="25.5">
      <c r="A77" s="20"/>
      <c r="B77" s="20"/>
      <c r="C77" s="44" t="s">
        <v>77</v>
      </c>
      <c r="D77" s="16"/>
      <c r="E77" s="16" t="s">
        <v>78</v>
      </c>
      <c r="F77" s="16"/>
      <c r="G77" s="16"/>
      <c r="H77" s="16"/>
      <c r="I77" s="17" t="str">
        <f t="shared" si="6"/>
        <v>1</v>
      </c>
      <c r="J77" s="18" t="str">
        <f t="shared" si="7"/>
        <v>-</v>
      </c>
    </row>
    <row r="78" spans="1:10" ht="14.1" customHeight="1">
      <c r="A78" s="20"/>
      <c r="B78" s="20"/>
      <c r="C78" s="21" t="s">
        <v>79</v>
      </c>
      <c r="D78" s="21"/>
      <c r="E78" s="16"/>
      <c r="F78" s="16"/>
      <c r="G78" s="16"/>
      <c r="H78" s="16"/>
      <c r="I78" s="17" t="str">
        <f t="shared" si="6"/>
        <v/>
      </c>
      <c r="J78" s="18" t="str">
        <f t="shared" si="7"/>
        <v/>
      </c>
    </row>
    <row r="79" spans="1:10" ht="14.1" customHeight="1">
      <c r="A79" s="20"/>
      <c r="B79" s="20"/>
      <c r="C79" s="16" t="s">
        <v>80</v>
      </c>
      <c r="D79" s="29" t="s">
        <v>81</v>
      </c>
      <c r="E79" s="16" t="s">
        <v>78</v>
      </c>
      <c r="F79" s="16"/>
      <c r="G79" s="16"/>
      <c r="H79" s="16"/>
      <c r="I79" s="17" t="str">
        <f t="shared" ref="I79:I103" si="8">IF(C79&lt;&gt;"",IF(E79&lt;&gt;"","1",""),"")</f>
        <v>1</v>
      </c>
      <c r="J79" s="18" t="str">
        <f t="shared" ref="J79:J103" si="9">IF(I79&lt;&gt;"",IF(G79&lt;1,"-","Udført"),"")</f>
        <v>-</v>
      </c>
    </row>
    <row r="80" spans="1:10" ht="14.1" customHeight="1">
      <c r="A80" s="20"/>
      <c r="B80" s="20"/>
      <c r="C80" s="21" t="s">
        <v>82</v>
      </c>
      <c r="D80" s="21"/>
      <c r="E80" s="16"/>
      <c r="F80" s="16"/>
      <c r="G80" s="16"/>
      <c r="H80" s="16"/>
      <c r="I80" s="17" t="str">
        <f t="shared" si="8"/>
        <v/>
      </c>
      <c r="J80" s="18" t="str">
        <f t="shared" si="9"/>
        <v/>
      </c>
    </row>
    <row r="81" spans="1:10" ht="14.1" customHeight="1">
      <c r="A81" s="20"/>
      <c r="B81" s="20"/>
      <c r="C81" s="16" t="s">
        <v>83</v>
      </c>
      <c r="D81" s="29" t="s">
        <v>81</v>
      </c>
      <c r="E81" s="16" t="s">
        <v>78</v>
      </c>
      <c r="F81" s="16"/>
      <c r="G81" s="16"/>
      <c r="H81" s="16"/>
      <c r="I81" s="17" t="str">
        <f t="shared" si="8"/>
        <v>1</v>
      </c>
      <c r="J81" s="18" t="str">
        <f t="shared" si="9"/>
        <v>-</v>
      </c>
    </row>
    <row r="82" spans="1:10" ht="14.1" customHeight="1">
      <c r="A82" s="20"/>
      <c r="B82" s="20"/>
      <c r="C82" s="21" t="s">
        <v>84</v>
      </c>
      <c r="D82" s="21"/>
      <c r="E82" s="16"/>
      <c r="F82" s="16"/>
      <c r="G82" s="16"/>
      <c r="H82" s="16"/>
      <c r="I82" s="17" t="str">
        <f t="shared" si="8"/>
        <v/>
      </c>
      <c r="J82" s="18" t="str">
        <f t="shared" si="9"/>
        <v/>
      </c>
    </row>
    <row r="83" spans="1:10" ht="14.1" customHeight="1">
      <c r="A83" s="20"/>
      <c r="B83" s="20"/>
      <c r="C83" s="16" t="s">
        <v>83</v>
      </c>
      <c r="D83" s="29" t="s">
        <v>81</v>
      </c>
      <c r="E83" s="16" t="s">
        <v>78</v>
      </c>
      <c r="F83" s="16"/>
      <c r="G83" s="16"/>
      <c r="H83" s="16"/>
      <c r="I83" s="17" t="str">
        <f t="shared" si="8"/>
        <v>1</v>
      </c>
      <c r="J83" s="18" t="str">
        <f t="shared" si="9"/>
        <v>-</v>
      </c>
    </row>
    <row r="84" spans="1:10" ht="14.1" customHeight="1">
      <c r="A84" s="20"/>
      <c r="B84" s="20"/>
      <c r="C84" s="16" t="s">
        <v>85</v>
      </c>
      <c r="D84" s="16"/>
      <c r="E84" s="16"/>
      <c r="F84" s="16"/>
      <c r="G84" s="16"/>
      <c r="H84" s="16"/>
      <c r="I84" s="17" t="str">
        <f t="shared" si="8"/>
        <v/>
      </c>
      <c r="J84" s="18" t="str">
        <f t="shared" si="9"/>
        <v/>
      </c>
    </row>
    <row r="85" spans="1:10" ht="14.1" customHeight="1">
      <c r="A85" s="20"/>
      <c r="B85" s="20"/>
      <c r="C85" s="16" t="s">
        <v>86</v>
      </c>
      <c r="D85" s="16"/>
      <c r="E85" s="16" t="s">
        <v>70</v>
      </c>
      <c r="F85" s="16"/>
      <c r="G85" s="16"/>
      <c r="H85" s="16"/>
      <c r="I85" s="30" t="str">
        <f>IF(C85&lt;&gt;"",IF(E85&lt;&gt;"","1",""),"")</f>
        <v>1</v>
      </c>
      <c r="J85" s="31" t="str">
        <f>IF(I85&lt;&gt;"",IF(G85&lt;1,"-","Udført"),"")</f>
        <v>-</v>
      </c>
    </row>
    <row r="86" spans="1:10" ht="15.75">
      <c r="A86" s="15"/>
      <c r="B86" s="15"/>
      <c r="C86" s="15"/>
      <c r="D86" s="15"/>
      <c r="E86" s="16"/>
      <c r="F86" s="16"/>
      <c r="G86" s="16"/>
      <c r="H86" s="16"/>
      <c r="I86" s="17" t="str">
        <f t="shared" si="8"/>
        <v/>
      </c>
      <c r="J86" s="18" t="str">
        <f t="shared" si="9"/>
        <v/>
      </c>
    </row>
    <row r="87" spans="1:10" ht="15.75" customHeight="1">
      <c r="A87" s="49" t="s">
        <v>87</v>
      </c>
      <c r="B87" s="50"/>
      <c r="C87" s="50"/>
      <c r="D87" s="50"/>
      <c r="E87" s="50"/>
      <c r="F87" s="51"/>
      <c r="G87" s="16"/>
      <c r="H87" s="16"/>
      <c r="I87" s="17" t="str">
        <f t="shared" si="8"/>
        <v/>
      </c>
      <c r="J87" s="18" t="str">
        <f t="shared" si="9"/>
        <v/>
      </c>
    </row>
    <row r="88" spans="1:10" ht="15.75">
      <c r="A88" s="15"/>
      <c r="B88" s="48" t="s">
        <v>88</v>
      </c>
      <c r="C88" s="48"/>
      <c r="D88" s="19"/>
      <c r="E88" s="16"/>
      <c r="F88" s="16"/>
      <c r="G88" s="16"/>
      <c r="H88" s="16"/>
      <c r="I88" s="17" t="str">
        <f t="shared" si="8"/>
        <v/>
      </c>
      <c r="J88" s="18" t="str">
        <f t="shared" si="9"/>
        <v/>
      </c>
    </row>
    <row r="89" spans="1:10" ht="12.75" customHeight="1">
      <c r="A89" s="16"/>
      <c r="B89" s="16"/>
      <c r="C89" s="21" t="s">
        <v>89</v>
      </c>
      <c r="D89" s="21"/>
      <c r="E89" s="16"/>
      <c r="F89" s="16"/>
      <c r="G89" s="16"/>
      <c r="H89" s="16"/>
      <c r="I89" s="17" t="str">
        <f t="shared" si="8"/>
        <v/>
      </c>
      <c r="J89" s="18" t="str">
        <f t="shared" si="9"/>
        <v/>
      </c>
    </row>
    <row r="90" spans="1:10" ht="12.75" customHeight="1">
      <c r="A90" s="16"/>
      <c r="B90" s="16"/>
      <c r="C90" s="16" t="s">
        <v>90</v>
      </c>
      <c r="D90" s="21"/>
      <c r="E90" s="16" t="s">
        <v>25</v>
      </c>
      <c r="F90" s="16"/>
      <c r="G90" s="16"/>
      <c r="H90" s="16"/>
      <c r="I90" s="30" t="str">
        <f>IF(C90&lt;&gt;"",IF(E90&lt;&gt;"","1",""),"")</f>
        <v>1</v>
      </c>
      <c r="J90" s="31" t="str">
        <f>IF(I90&lt;&gt;"",IF(G90&lt;1,"-","Udført"),"")</f>
        <v>-</v>
      </c>
    </row>
    <row r="91" spans="1:10" ht="14.1" customHeight="1">
      <c r="A91" s="20"/>
      <c r="B91" s="20"/>
      <c r="C91" s="16"/>
      <c r="D91" s="16"/>
      <c r="E91" s="16"/>
      <c r="F91" s="16"/>
      <c r="G91" s="16"/>
      <c r="H91" s="16"/>
      <c r="I91" s="17" t="str">
        <f t="shared" si="8"/>
        <v/>
      </c>
      <c r="J91" s="18" t="str">
        <f t="shared" si="9"/>
        <v/>
      </c>
    </row>
    <row r="92" spans="1:10" ht="14.1" customHeight="1">
      <c r="A92" s="20"/>
      <c r="B92" s="20"/>
      <c r="C92" s="21" t="s">
        <v>91</v>
      </c>
      <c r="D92" s="21"/>
      <c r="E92" s="16"/>
      <c r="F92" s="16"/>
      <c r="G92" s="16"/>
      <c r="H92" s="16"/>
      <c r="I92" s="17" t="str">
        <f t="shared" si="8"/>
        <v/>
      </c>
      <c r="J92" s="18" t="str">
        <f t="shared" si="9"/>
        <v/>
      </c>
    </row>
    <row r="93" spans="1:10" ht="14.1" customHeight="1">
      <c r="A93" s="20"/>
      <c r="B93" s="20"/>
      <c r="C93" s="21" t="s">
        <v>92</v>
      </c>
      <c r="D93" s="21"/>
      <c r="E93" s="16"/>
      <c r="F93" s="16"/>
      <c r="G93" s="16"/>
      <c r="H93" s="16"/>
      <c r="I93" s="17" t="str">
        <f t="shared" si="8"/>
        <v/>
      </c>
      <c r="J93" s="18" t="str">
        <f t="shared" si="9"/>
        <v/>
      </c>
    </row>
    <row r="94" spans="1:10" ht="14.1" customHeight="1">
      <c r="A94" s="20"/>
      <c r="B94" s="20"/>
      <c r="C94" s="16" t="s">
        <v>93</v>
      </c>
      <c r="D94" s="29"/>
      <c r="E94" s="16" t="s">
        <v>70</v>
      </c>
      <c r="F94" s="16"/>
      <c r="G94" s="16"/>
      <c r="H94" s="16"/>
      <c r="I94" s="17" t="str">
        <f t="shared" si="8"/>
        <v>1</v>
      </c>
      <c r="J94" s="18" t="str">
        <f t="shared" si="9"/>
        <v>-</v>
      </c>
    </row>
    <row r="95" spans="1:10" ht="14.1" customHeight="1">
      <c r="A95" s="20"/>
      <c r="B95" s="20"/>
      <c r="C95" s="16" t="s">
        <v>69</v>
      </c>
      <c r="D95" s="29"/>
      <c r="E95" s="16" t="s">
        <v>70</v>
      </c>
      <c r="F95" s="16"/>
      <c r="G95" s="16"/>
      <c r="H95" s="16"/>
      <c r="I95" s="30" t="str">
        <f>IF(C95&lt;&gt;"",IF(E95&lt;&gt;"","1",""),"")</f>
        <v>1</v>
      </c>
      <c r="J95" s="31" t="str">
        <f>IF(I95&lt;&gt;"",IF(G95&lt;1,"-","Udført"),"")</f>
        <v>-</v>
      </c>
    </row>
    <row r="96" spans="1:10" ht="14.1" customHeight="1">
      <c r="A96" s="20"/>
      <c r="B96" s="20"/>
      <c r="C96" s="16"/>
      <c r="D96" s="16"/>
      <c r="E96" s="16"/>
      <c r="F96" s="16"/>
      <c r="G96" s="16"/>
      <c r="H96" s="16"/>
      <c r="I96" s="17" t="str">
        <f t="shared" si="8"/>
        <v/>
      </c>
      <c r="J96" s="18" t="str">
        <f t="shared" si="9"/>
        <v/>
      </c>
    </row>
    <row r="97" spans="1:10" ht="14.1" customHeight="1">
      <c r="A97" s="20"/>
      <c r="B97" s="20"/>
      <c r="C97" s="21" t="s">
        <v>94</v>
      </c>
      <c r="D97" s="21"/>
      <c r="E97" s="16"/>
      <c r="F97" s="16"/>
      <c r="G97" s="16"/>
      <c r="H97" s="16"/>
      <c r="I97" s="17" t="str">
        <f t="shared" si="8"/>
        <v/>
      </c>
      <c r="J97" s="18" t="str">
        <f t="shared" si="9"/>
        <v/>
      </c>
    </row>
    <row r="98" spans="1:10" ht="13.5" customHeight="1">
      <c r="A98" s="20"/>
      <c r="B98" s="20"/>
      <c r="C98" s="16" t="s">
        <v>95</v>
      </c>
      <c r="D98" s="29" t="s">
        <v>51</v>
      </c>
      <c r="E98" s="16" t="s">
        <v>52</v>
      </c>
      <c r="F98" s="16"/>
      <c r="G98" s="16"/>
      <c r="H98" s="16"/>
      <c r="I98" s="17" t="str">
        <f t="shared" si="8"/>
        <v>1</v>
      </c>
      <c r="J98" s="18" t="str">
        <f t="shared" si="9"/>
        <v>-</v>
      </c>
    </row>
    <row r="99" spans="1:10" ht="14.1" customHeight="1">
      <c r="A99" s="20"/>
      <c r="B99" s="20"/>
      <c r="C99" s="16"/>
      <c r="D99" s="16"/>
      <c r="E99" s="16"/>
      <c r="F99" s="16"/>
      <c r="G99" s="16"/>
      <c r="H99" s="16"/>
      <c r="I99" s="17" t="str">
        <f t="shared" si="8"/>
        <v/>
      </c>
      <c r="J99" s="18" t="str">
        <f t="shared" si="9"/>
        <v/>
      </c>
    </row>
    <row r="100" spans="1:10" ht="14.1" customHeight="1">
      <c r="A100" s="20"/>
      <c r="B100" s="20"/>
      <c r="C100" s="21" t="s">
        <v>96</v>
      </c>
      <c r="D100" s="21"/>
      <c r="E100" s="16"/>
      <c r="F100" s="16"/>
      <c r="G100" s="16"/>
      <c r="H100" s="16"/>
      <c r="I100" s="17" t="str">
        <f t="shared" si="8"/>
        <v/>
      </c>
      <c r="J100" s="18" t="str">
        <f t="shared" si="9"/>
        <v/>
      </c>
    </row>
    <row r="101" spans="1:10" ht="14.1" customHeight="1">
      <c r="A101" s="20"/>
      <c r="B101" s="20"/>
      <c r="C101" s="16" t="s">
        <v>97</v>
      </c>
      <c r="D101" s="16"/>
      <c r="E101" s="16" t="s">
        <v>98</v>
      </c>
      <c r="F101" s="16"/>
      <c r="G101" s="16" t="s">
        <v>99</v>
      </c>
      <c r="H101" s="16"/>
      <c r="I101" s="17" t="str">
        <f t="shared" si="8"/>
        <v>1</v>
      </c>
      <c r="J101" s="18" t="str">
        <f t="shared" si="9"/>
        <v>Udført</v>
      </c>
    </row>
    <row r="102" spans="1:10" ht="14.1" customHeight="1">
      <c r="A102" s="20"/>
      <c r="B102" s="20"/>
      <c r="C102" s="16"/>
      <c r="D102" s="16"/>
      <c r="E102" s="16"/>
      <c r="F102" s="16"/>
      <c r="G102" s="16"/>
      <c r="H102" s="16"/>
      <c r="I102" s="17" t="str">
        <f t="shared" si="8"/>
        <v/>
      </c>
      <c r="J102" s="18" t="str">
        <f t="shared" si="9"/>
        <v/>
      </c>
    </row>
    <row r="103" spans="1:10" ht="14.1" customHeight="1">
      <c r="A103" s="20"/>
      <c r="B103" s="20"/>
      <c r="C103" s="21" t="s">
        <v>100</v>
      </c>
      <c r="D103" s="21"/>
      <c r="E103" s="16"/>
      <c r="F103" s="16"/>
      <c r="G103" s="16"/>
      <c r="H103" s="16"/>
      <c r="I103" s="17" t="str">
        <f t="shared" si="8"/>
        <v/>
      </c>
      <c r="J103" s="18" t="str">
        <f t="shared" si="9"/>
        <v/>
      </c>
    </row>
    <row r="104" spans="1:10" ht="25.5">
      <c r="A104" s="20"/>
      <c r="B104" s="20"/>
      <c r="C104" s="25" t="s">
        <v>101</v>
      </c>
      <c r="D104" s="39"/>
      <c r="E104" s="39" t="s">
        <v>25</v>
      </c>
      <c r="F104" s="16"/>
      <c r="G104" s="16"/>
      <c r="H104" s="16"/>
      <c r="I104" s="30" t="str">
        <f>IF(C104&lt;&gt;"",IF(E104&lt;&gt;"","1",""),"")</f>
        <v>1</v>
      </c>
      <c r="J104" s="28" t="str">
        <f>IF(I104&lt;&gt;"",IF(G104&lt;1,"-","Udført"),"")</f>
        <v>-</v>
      </c>
    </row>
    <row r="105" spans="1:10" ht="14.1" customHeight="1">
      <c r="A105" s="20"/>
      <c r="B105" s="20"/>
      <c r="C105" s="16" t="s">
        <v>102</v>
      </c>
      <c r="D105" s="16"/>
      <c r="E105" s="16" t="s">
        <v>25</v>
      </c>
      <c r="F105" s="16"/>
      <c r="G105" s="16"/>
      <c r="H105" s="16"/>
      <c r="I105" s="17" t="str">
        <f t="shared" ref="I105:I137" si="10">IF(C105&lt;&gt;"",IF(E105&lt;&gt;"","1",""),"")</f>
        <v>1</v>
      </c>
      <c r="J105" s="18" t="str">
        <f t="shared" ref="J105:J137" si="11">IF(I105&lt;&gt;"",IF(G105&lt;1,"-","Udført"),"")</f>
        <v>-</v>
      </c>
    </row>
    <row r="106" spans="1:10" ht="14.1" customHeight="1">
      <c r="A106" s="20"/>
      <c r="B106" s="20"/>
      <c r="C106" s="16" t="s">
        <v>103</v>
      </c>
      <c r="D106" s="29" t="s">
        <v>51</v>
      </c>
      <c r="E106" s="16" t="s">
        <v>52</v>
      </c>
      <c r="F106" s="16"/>
      <c r="G106" s="16"/>
      <c r="H106" s="16"/>
      <c r="I106" s="17" t="str">
        <f t="shared" si="10"/>
        <v>1</v>
      </c>
      <c r="J106" s="18" t="str">
        <f t="shared" si="11"/>
        <v>-</v>
      </c>
    </row>
    <row r="107" spans="1:10" ht="14.1" customHeight="1">
      <c r="A107" s="20"/>
      <c r="B107" s="20"/>
      <c r="C107" s="16"/>
      <c r="D107" s="16"/>
      <c r="E107" s="16"/>
      <c r="F107" s="16"/>
      <c r="G107" s="16"/>
      <c r="H107" s="16"/>
      <c r="I107" s="17" t="str">
        <f t="shared" si="10"/>
        <v/>
      </c>
      <c r="J107" s="18" t="str">
        <f t="shared" si="11"/>
        <v/>
      </c>
    </row>
    <row r="108" spans="1:10">
      <c r="A108" s="20"/>
      <c r="B108" s="48" t="s">
        <v>104</v>
      </c>
      <c r="C108" s="48"/>
      <c r="D108" s="19"/>
      <c r="E108" s="16"/>
      <c r="F108" s="16"/>
      <c r="G108" s="16"/>
      <c r="H108" s="16"/>
      <c r="I108" s="17" t="str">
        <f t="shared" si="10"/>
        <v/>
      </c>
      <c r="J108" s="18" t="str">
        <f t="shared" si="11"/>
        <v/>
      </c>
    </row>
    <row r="109" spans="1:10" ht="14.1" customHeight="1">
      <c r="A109" s="20"/>
      <c r="B109" s="20"/>
      <c r="C109" s="21" t="s">
        <v>105</v>
      </c>
      <c r="D109" s="21"/>
      <c r="E109" s="16"/>
      <c r="F109" s="16"/>
      <c r="G109" s="16"/>
      <c r="H109" s="16"/>
      <c r="I109" s="17" t="str">
        <f t="shared" si="10"/>
        <v/>
      </c>
      <c r="J109" s="18" t="str">
        <f t="shared" si="11"/>
        <v/>
      </c>
    </row>
    <row r="110" spans="1:10" ht="14.1" customHeight="1">
      <c r="A110" s="20"/>
      <c r="B110" s="20"/>
      <c r="C110" s="16" t="s">
        <v>106</v>
      </c>
      <c r="D110" s="29"/>
      <c r="E110" s="16" t="s">
        <v>70</v>
      </c>
      <c r="F110" s="16"/>
      <c r="G110" s="16"/>
      <c r="H110" s="16"/>
      <c r="I110" s="30" t="str">
        <f>IF(C110&lt;&gt;"",IF(E110&lt;&gt;"","1",""),"")</f>
        <v>1</v>
      </c>
      <c r="J110" s="31" t="str">
        <f>IF(I110&lt;&gt;"",IF(G110&lt;1,"-","Udført"),"")</f>
        <v>-</v>
      </c>
    </row>
    <row r="111" spans="1:10" ht="14.1" customHeight="1">
      <c r="A111" s="20"/>
      <c r="B111" s="20"/>
      <c r="C111" s="16" t="s">
        <v>107</v>
      </c>
      <c r="D111" s="16"/>
      <c r="E111" s="16" t="s">
        <v>25</v>
      </c>
      <c r="F111" s="16"/>
      <c r="G111" s="16"/>
      <c r="H111" s="16"/>
      <c r="I111" s="17" t="str">
        <f t="shared" si="10"/>
        <v>1</v>
      </c>
      <c r="J111" s="18" t="str">
        <f t="shared" si="11"/>
        <v>-</v>
      </c>
    </row>
    <row r="112" spans="1:10" ht="14.1" customHeight="1">
      <c r="A112" s="20"/>
      <c r="B112" s="20"/>
      <c r="C112" s="16" t="s">
        <v>108</v>
      </c>
      <c r="D112" s="29" t="s">
        <v>51</v>
      </c>
      <c r="E112" s="16" t="s">
        <v>52</v>
      </c>
      <c r="F112" s="16"/>
      <c r="G112" s="16"/>
      <c r="H112" s="16"/>
      <c r="I112" s="17" t="str">
        <f t="shared" si="10"/>
        <v>1</v>
      </c>
      <c r="J112" s="18" t="str">
        <f t="shared" si="11"/>
        <v>-</v>
      </c>
    </row>
    <row r="113" spans="1:10" ht="14.1" customHeight="1">
      <c r="A113" s="20"/>
      <c r="B113" s="20"/>
      <c r="C113" s="16"/>
      <c r="D113" s="29"/>
      <c r="E113" s="16"/>
      <c r="F113" s="16"/>
      <c r="G113" s="16"/>
      <c r="H113" s="16"/>
      <c r="I113" s="30" t="str">
        <f t="shared" ref="I113:I114" si="12">IF(C113&lt;&gt;"",IF(E113&lt;&gt;"","1",""),"")</f>
        <v/>
      </c>
      <c r="J113" s="31" t="str">
        <f t="shared" ref="J113:J114" si="13">IF(I113&lt;&gt;"",IF(G113&lt;1,"-","Udført"),"")</f>
        <v/>
      </c>
    </row>
    <row r="114" spans="1:10" ht="14.1" customHeight="1">
      <c r="A114" s="20"/>
      <c r="B114" s="20"/>
      <c r="C114" s="21" t="s">
        <v>109</v>
      </c>
      <c r="D114" s="29"/>
      <c r="E114" s="16"/>
      <c r="F114" s="16"/>
      <c r="G114" s="16"/>
      <c r="H114" s="16"/>
      <c r="I114" s="30" t="str">
        <f t="shared" si="12"/>
        <v/>
      </c>
      <c r="J114" s="31" t="str">
        <f t="shared" si="13"/>
        <v/>
      </c>
    </row>
    <row r="115" spans="1:10" ht="14.1" customHeight="1">
      <c r="A115" s="20"/>
      <c r="B115" s="20"/>
      <c r="C115" s="16" t="s">
        <v>106</v>
      </c>
      <c r="D115" s="21"/>
      <c r="E115" s="16" t="s">
        <v>70</v>
      </c>
      <c r="F115" s="16"/>
      <c r="G115" s="16"/>
      <c r="H115" s="16"/>
      <c r="I115" s="30" t="str">
        <f>IF(C115&lt;&gt;"",IF(E115&lt;&gt;"","1",""),"")</f>
        <v>1</v>
      </c>
      <c r="J115" s="31" t="str">
        <f>IF(I115&lt;&gt;"",IF(G115&lt;1,"-","Udført"),"")</f>
        <v>-</v>
      </c>
    </row>
    <row r="116" spans="1:10" ht="14.1" customHeight="1">
      <c r="A116" s="20"/>
      <c r="B116" s="20"/>
      <c r="C116" s="16"/>
      <c r="D116" s="16"/>
      <c r="E116" s="16"/>
      <c r="F116" s="16"/>
      <c r="G116" s="16"/>
      <c r="H116" s="16"/>
      <c r="I116" s="17" t="str">
        <f t="shared" si="10"/>
        <v/>
      </c>
      <c r="J116" s="18" t="str">
        <f t="shared" si="11"/>
        <v/>
      </c>
    </row>
    <row r="117" spans="1:10">
      <c r="A117" s="20"/>
      <c r="B117" s="48" t="s">
        <v>110</v>
      </c>
      <c r="C117" s="48"/>
      <c r="D117" s="19"/>
      <c r="E117" s="16"/>
      <c r="F117" s="16"/>
      <c r="G117" s="16"/>
      <c r="H117" s="16"/>
      <c r="I117" s="17" t="str">
        <f t="shared" si="10"/>
        <v/>
      </c>
      <c r="J117" s="18" t="str">
        <f t="shared" si="11"/>
        <v/>
      </c>
    </row>
    <row r="118" spans="1:10" ht="14.1" customHeight="1">
      <c r="A118" s="20"/>
      <c r="B118" s="20"/>
      <c r="C118" s="21" t="s">
        <v>111</v>
      </c>
      <c r="D118" s="21"/>
      <c r="E118" s="16"/>
      <c r="F118" s="16"/>
      <c r="G118" s="16"/>
      <c r="H118" s="16"/>
      <c r="I118" s="17" t="str">
        <f t="shared" si="10"/>
        <v/>
      </c>
      <c r="J118" s="18" t="str">
        <f t="shared" si="11"/>
        <v/>
      </c>
    </row>
    <row r="119" spans="1:10" ht="14.1" customHeight="1">
      <c r="A119" s="20"/>
      <c r="B119" s="20"/>
      <c r="C119" s="16" t="s">
        <v>106</v>
      </c>
      <c r="D119" s="29"/>
      <c r="E119" s="16" t="s">
        <v>70</v>
      </c>
      <c r="F119" s="16"/>
      <c r="G119" s="16"/>
      <c r="H119" s="16"/>
      <c r="I119" s="17" t="str">
        <f t="shared" si="10"/>
        <v>1</v>
      </c>
      <c r="J119" s="18" t="str">
        <f t="shared" si="11"/>
        <v>-</v>
      </c>
    </row>
    <row r="120" spans="1:10" ht="14.1" customHeight="1">
      <c r="A120" s="20"/>
      <c r="B120" s="20"/>
      <c r="C120" s="16" t="s">
        <v>112</v>
      </c>
      <c r="D120" s="16"/>
      <c r="E120" s="16" t="s">
        <v>25</v>
      </c>
      <c r="F120" s="16"/>
      <c r="G120" s="16"/>
      <c r="H120" s="16"/>
      <c r="I120" s="17" t="str">
        <f t="shared" si="10"/>
        <v>1</v>
      </c>
      <c r="J120" s="18" t="str">
        <f t="shared" si="11"/>
        <v>-</v>
      </c>
    </row>
    <row r="121" spans="1:10" ht="14.1" customHeight="1">
      <c r="A121" s="20"/>
      <c r="B121" s="20"/>
      <c r="C121" s="22"/>
      <c r="D121" s="22"/>
      <c r="E121" s="16"/>
      <c r="F121" s="16"/>
      <c r="G121" s="16"/>
      <c r="H121" s="16"/>
      <c r="I121" s="17" t="str">
        <f t="shared" si="10"/>
        <v/>
      </c>
      <c r="J121" s="18" t="str">
        <f t="shared" si="11"/>
        <v/>
      </c>
    </row>
    <row r="122" spans="1:10" ht="14.1" customHeight="1">
      <c r="A122" s="20"/>
      <c r="B122" s="20"/>
      <c r="C122" s="21" t="s">
        <v>113</v>
      </c>
      <c r="D122" s="21"/>
      <c r="E122" s="16"/>
      <c r="F122" s="16"/>
      <c r="G122" s="16"/>
      <c r="H122" s="16"/>
      <c r="I122" s="17" t="str">
        <f t="shared" si="10"/>
        <v/>
      </c>
      <c r="J122" s="18" t="str">
        <f t="shared" si="11"/>
        <v/>
      </c>
    </row>
    <row r="123" spans="1:10" ht="14.1" customHeight="1">
      <c r="A123" s="20"/>
      <c r="B123" s="20"/>
      <c r="C123" s="16" t="s">
        <v>114</v>
      </c>
      <c r="D123" s="29" t="s">
        <v>51</v>
      </c>
      <c r="E123" s="16" t="s">
        <v>52</v>
      </c>
      <c r="F123" s="16"/>
      <c r="G123" s="16"/>
      <c r="H123" s="16"/>
      <c r="I123" s="17" t="str">
        <f t="shared" si="10"/>
        <v>1</v>
      </c>
      <c r="J123" s="18" t="str">
        <f t="shared" si="11"/>
        <v>-</v>
      </c>
    </row>
    <row r="124" spans="1:10" ht="14.1" customHeight="1">
      <c r="A124" s="20"/>
      <c r="B124" s="20"/>
      <c r="C124" s="16" t="s">
        <v>106</v>
      </c>
      <c r="D124" s="29"/>
      <c r="E124" s="16" t="s">
        <v>70</v>
      </c>
      <c r="F124" s="16"/>
      <c r="G124" s="16"/>
      <c r="H124" s="16"/>
      <c r="I124" s="30" t="str">
        <f>IF(C124&lt;&gt;"",IF(E124&lt;&gt;"","1",""),"")</f>
        <v>1</v>
      </c>
      <c r="J124" s="31" t="str">
        <f>IF(I124&lt;&gt;"",IF(G124&lt;1,"-","Udført"),"")</f>
        <v>-</v>
      </c>
    </row>
    <row r="125" spans="1:10" ht="14.1" customHeight="1">
      <c r="A125" s="20"/>
      <c r="B125" s="20"/>
      <c r="C125" s="16"/>
      <c r="D125" s="16"/>
      <c r="E125" s="16"/>
      <c r="F125" s="16"/>
      <c r="G125" s="16"/>
      <c r="H125" s="16"/>
      <c r="I125" s="17" t="str">
        <f t="shared" si="10"/>
        <v/>
      </c>
      <c r="J125" s="18" t="str">
        <f t="shared" si="11"/>
        <v/>
      </c>
    </row>
    <row r="126" spans="1:10" ht="14.1" customHeight="1">
      <c r="A126" s="20"/>
      <c r="B126" s="20"/>
      <c r="C126" s="21" t="s">
        <v>115</v>
      </c>
      <c r="D126" s="21"/>
      <c r="E126" s="16"/>
      <c r="F126" s="16"/>
      <c r="G126" s="16"/>
      <c r="H126" s="16"/>
      <c r="I126" s="17" t="str">
        <f t="shared" si="10"/>
        <v/>
      </c>
      <c r="J126" s="18" t="str">
        <f t="shared" si="11"/>
        <v/>
      </c>
    </row>
    <row r="127" spans="1:10" ht="14.1" customHeight="1">
      <c r="A127" s="20"/>
      <c r="B127" s="20"/>
      <c r="C127" s="16" t="s">
        <v>106</v>
      </c>
      <c r="D127" s="29"/>
      <c r="E127" s="16" t="s">
        <v>70</v>
      </c>
      <c r="F127" s="16"/>
      <c r="G127" s="16"/>
      <c r="H127" s="16"/>
      <c r="I127" s="30" t="str">
        <f>IF(C127&lt;&gt;"",IF(E127&lt;&gt;"","1",""),"")</f>
        <v>1</v>
      </c>
      <c r="J127" s="31" t="str">
        <f>IF(I127&lt;&gt;"",IF(G127&lt;1,"-","Udført"),"")</f>
        <v>-</v>
      </c>
    </row>
    <row r="128" spans="1:10" ht="14.1" customHeight="1">
      <c r="A128" s="20"/>
      <c r="B128" s="20"/>
      <c r="C128" s="16" t="s">
        <v>116</v>
      </c>
      <c r="D128" s="16"/>
      <c r="E128" s="16" t="s">
        <v>25</v>
      </c>
      <c r="F128" s="16"/>
      <c r="G128" s="16"/>
      <c r="H128" s="16"/>
      <c r="I128" s="17" t="str">
        <f t="shared" si="10"/>
        <v>1</v>
      </c>
      <c r="J128" s="18" t="str">
        <f t="shared" si="11"/>
        <v>-</v>
      </c>
    </row>
    <row r="129" spans="1:10" ht="14.1" customHeight="1">
      <c r="A129" s="20"/>
      <c r="B129" s="20"/>
      <c r="C129" s="22" t="s">
        <v>117</v>
      </c>
      <c r="D129" s="29" t="s">
        <v>51</v>
      </c>
      <c r="E129" s="16" t="s">
        <v>52</v>
      </c>
      <c r="F129" s="16"/>
      <c r="G129" s="16"/>
      <c r="H129" s="16"/>
      <c r="I129" s="17" t="str">
        <f t="shared" si="10"/>
        <v>1</v>
      </c>
      <c r="J129" s="18" t="str">
        <f t="shared" si="11"/>
        <v>-</v>
      </c>
    </row>
    <row r="130" spans="1:10" ht="14.1" customHeight="1">
      <c r="A130" s="16"/>
      <c r="B130" s="16"/>
      <c r="C130" s="16"/>
      <c r="D130" s="16"/>
      <c r="E130" s="16"/>
      <c r="F130" s="16"/>
      <c r="G130" s="16"/>
      <c r="H130" s="16"/>
      <c r="I130" s="17" t="str">
        <f t="shared" si="10"/>
        <v/>
      </c>
      <c r="J130" s="18" t="str">
        <f t="shared" si="11"/>
        <v/>
      </c>
    </row>
    <row r="131" spans="1:10" ht="15" customHeight="1">
      <c r="A131" s="20"/>
      <c r="B131" s="19" t="s">
        <v>118</v>
      </c>
      <c r="C131" s="19"/>
      <c r="D131" s="19"/>
      <c r="E131" s="19"/>
      <c r="F131" s="16"/>
      <c r="G131" s="16"/>
      <c r="H131" s="16"/>
      <c r="I131" s="17" t="str">
        <f t="shared" si="10"/>
        <v/>
      </c>
      <c r="J131" s="18" t="str">
        <f t="shared" si="11"/>
        <v/>
      </c>
    </row>
    <row r="132" spans="1:10" ht="15" customHeight="1">
      <c r="A132" s="20"/>
      <c r="B132" s="19"/>
      <c r="C132" s="16" t="s">
        <v>106</v>
      </c>
      <c r="D132" s="29"/>
      <c r="E132" s="16" t="s">
        <v>70</v>
      </c>
      <c r="F132" s="16"/>
      <c r="G132" s="16"/>
      <c r="H132" s="16"/>
      <c r="I132" s="30" t="str">
        <f>IF(C132&lt;&gt;"",IF(E132&lt;&gt;"","1",""),"")</f>
        <v>1</v>
      </c>
      <c r="J132" s="31" t="str">
        <f>IF(I132&lt;&gt;"",IF(G132&lt;1,"-","Udført"),"")</f>
        <v>-</v>
      </c>
    </row>
    <row r="133" spans="1:10" ht="14.1" customHeight="1">
      <c r="A133" s="20"/>
      <c r="B133" s="20"/>
      <c r="C133" s="16" t="s">
        <v>119</v>
      </c>
      <c r="D133" s="16"/>
      <c r="E133" s="16" t="s">
        <v>52</v>
      </c>
      <c r="F133" s="16"/>
      <c r="G133" s="16"/>
      <c r="H133" s="16"/>
      <c r="I133" s="17" t="str">
        <f t="shared" si="10"/>
        <v>1</v>
      </c>
      <c r="J133" s="18" t="str">
        <f t="shared" si="11"/>
        <v>-</v>
      </c>
    </row>
    <row r="134" spans="1:10" ht="14.45" customHeight="1">
      <c r="A134" s="20"/>
      <c r="B134" s="20"/>
      <c r="C134" s="26" t="s">
        <v>120</v>
      </c>
      <c r="D134" s="29"/>
      <c r="E134" s="16"/>
      <c r="F134" s="16"/>
      <c r="G134" s="16"/>
      <c r="H134" s="16"/>
      <c r="I134" s="17" t="str">
        <f t="shared" si="10"/>
        <v/>
      </c>
      <c r="J134" s="18" t="str">
        <f t="shared" si="11"/>
        <v/>
      </c>
    </row>
    <row r="135" spans="1:10" ht="14.1" customHeight="1">
      <c r="A135" s="20"/>
      <c r="B135" s="20"/>
      <c r="C135" s="22" t="s">
        <v>121</v>
      </c>
      <c r="D135" s="29" t="s">
        <v>51</v>
      </c>
      <c r="E135" s="16" t="s">
        <v>52</v>
      </c>
      <c r="F135" s="16"/>
      <c r="G135" s="16"/>
      <c r="H135" s="16"/>
      <c r="I135" s="17" t="str">
        <f t="shared" si="10"/>
        <v>1</v>
      </c>
      <c r="J135" s="18" t="str">
        <f t="shared" si="11"/>
        <v>-</v>
      </c>
    </row>
    <row r="136" spans="1:10" ht="14.1" customHeight="1">
      <c r="A136" s="20"/>
      <c r="B136" s="20"/>
      <c r="C136" s="16" t="s">
        <v>122</v>
      </c>
      <c r="D136" s="16"/>
      <c r="E136" s="16" t="s">
        <v>123</v>
      </c>
      <c r="F136" s="16"/>
      <c r="G136" s="16"/>
      <c r="H136" s="16"/>
      <c r="I136" s="17" t="str">
        <f t="shared" si="10"/>
        <v>1</v>
      </c>
      <c r="J136" s="18" t="str">
        <f t="shared" si="11"/>
        <v>-</v>
      </c>
    </row>
    <row r="137" spans="1:10" ht="14.1" customHeight="1">
      <c r="A137" s="20"/>
      <c r="B137" s="20"/>
      <c r="C137" s="22"/>
      <c r="D137" s="22"/>
      <c r="E137" s="16"/>
      <c r="F137" s="16"/>
      <c r="G137" s="16"/>
      <c r="H137" s="16"/>
      <c r="I137" s="17" t="str">
        <f t="shared" si="10"/>
        <v/>
      </c>
      <c r="J137" s="18" t="str">
        <f t="shared" si="11"/>
        <v/>
      </c>
    </row>
    <row r="138" spans="1:10" ht="15" customHeight="1">
      <c r="A138" s="20"/>
      <c r="B138" s="19" t="s">
        <v>124</v>
      </c>
      <c r="C138" s="19"/>
      <c r="D138" s="19"/>
      <c r="E138" s="19"/>
      <c r="F138" s="16"/>
      <c r="G138" s="16"/>
      <c r="H138" s="16"/>
      <c r="I138" s="17" t="str">
        <f t="shared" ref="I138:I162" si="14">IF(C138&lt;&gt;"",IF(E138&lt;&gt;"","1",""),"")</f>
        <v/>
      </c>
      <c r="J138" s="18" t="str">
        <f t="shared" ref="J138:J160" si="15">IF(I138&lt;&gt;"",IF(G138&lt;1,"-","Udført"),"")</f>
        <v/>
      </c>
    </row>
    <row r="139" spans="1:10" ht="15" customHeight="1">
      <c r="A139" s="20"/>
      <c r="B139" s="19"/>
      <c r="C139" s="16" t="s">
        <v>106</v>
      </c>
      <c r="D139" s="29"/>
      <c r="E139" s="16" t="s">
        <v>70</v>
      </c>
      <c r="F139" s="16"/>
      <c r="G139" s="16"/>
      <c r="H139" s="16"/>
      <c r="I139" s="30" t="str">
        <f>IF(C139&lt;&gt;"",IF(E139&lt;&gt;"","1",""),"")</f>
        <v>1</v>
      </c>
      <c r="J139" s="31" t="str">
        <f>IF(I139&lt;&gt;"",IF(G139&lt;1,"-","Udført"),"")</f>
        <v>-</v>
      </c>
    </row>
    <row r="140" spans="1:10" ht="15" customHeight="1">
      <c r="A140" s="20"/>
      <c r="B140" s="19"/>
      <c r="C140" s="16" t="s">
        <v>125</v>
      </c>
      <c r="D140" s="29" t="s">
        <v>51</v>
      </c>
      <c r="E140" s="16" t="s">
        <v>52</v>
      </c>
      <c r="F140" s="16"/>
      <c r="G140" s="16"/>
      <c r="H140" s="16"/>
      <c r="I140" s="30" t="str">
        <f>IF(C140&lt;&gt;"",IF(E140&lt;&gt;"","1",""),"")</f>
        <v>1</v>
      </c>
      <c r="J140" s="31" t="str">
        <f>IF(I140&lt;&gt;"",IF(G140&lt;1,"-","Udført"),"")</f>
        <v>-</v>
      </c>
    </row>
    <row r="141" spans="1:10" ht="14.1" customHeight="1">
      <c r="A141" s="20"/>
      <c r="B141" s="20"/>
      <c r="C141" s="16" t="s">
        <v>126</v>
      </c>
      <c r="D141" s="29" t="s">
        <v>51</v>
      </c>
      <c r="E141" s="16" t="s">
        <v>52</v>
      </c>
      <c r="F141" s="16"/>
      <c r="G141" s="16"/>
      <c r="H141" s="16"/>
      <c r="I141" s="17" t="str">
        <f t="shared" si="14"/>
        <v>1</v>
      </c>
      <c r="J141" s="18" t="str">
        <f t="shared" si="15"/>
        <v>-</v>
      </c>
    </row>
    <row r="142" spans="1:10" ht="14.1" customHeight="1">
      <c r="A142" s="20"/>
      <c r="B142" s="20"/>
      <c r="C142" s="16" t="s">
        <v>127</v>
      </c>
      <c r="D142" s="29" t="s">
        <v>51</v>
      </c>
      <c r="E142" s="16" t="s">
        <v>52</v>
      </c>
      <c r="F142" s="16"/>
      <c r="G142" s="16"/>
      <c r="H142" s="16"/>
      <c r="I142" s="30" t="str">
        <f>IF(C142&lt;&gt;"",IF(E142&lt;&gt;"","1",""),"")</f>
        <v>1</v>
      </c>
      <c r="J142" s="31" t="str">
        <f>IF(I142&lt;&gt;"",IF(G142&lt;1,"-","Udført"),"")</f>
        <v>-</v>
      </c>
    </row>
    <row r="143" spans="1:10" ht="14.1" customHeight="1">
      <c r="A143" s="20"/>
      <c r="B143" s="20"/>
      <c r="C143" s="16" t="s">
        <v>128</v>
      </c>
      <c r="D143" s="29" t="s">
        <v>51</v>
      </c>
      <c r="E143" s="16" t="s">
        <v>52</v>
      </c>
      <c r="F143" s="16"/>
      <c r="G143" s="16"/>
      <c r="H143" s="16"/>
      <c r="I143" s="30" t="str">
        <f>IF(C143&lt;&gt;"",IF(E143&lt;&gt;"","1",""),"")</f>
        <v>1</v>
      </c>
      <c r="J143" s="31" t="str">
        <f>IF(I143&lt;&gt;"",IF(G143&lt;1,"-","Udført"),"")</f>
        <v>-</v>
      </c>
    </row>
    <row r="144" spans="1:10" ht="14.1" customHeight="1">
      <c r="A144" s="20"/>
      <c r="B144" s="20"/>
      <c r="C144" s="16" t="s">
        <v>129</v>
      </c>
      <c r="D144" s="29"/>
      <c r="E144" s="16"/>
      <c r="F144" s="16"/>
      <c r="G144" s="16"/>
      <c r="H144" s="16"/>
      <c r="I144" s="30" t="str">
        <f>IF(C144&lt;&gt;"",IF(E144&lt;&gt;"","1",""),"")</f>
        <v/>
      </c>
      <c r="J144" s="31" t="str">
        <f>IF(I144&lt;&gt;"",IF(G144&lt;1,"-","Udført"),"")</f>
        <v/>
      </c>
    </row>
    <row r="145" spans="1:10" ht="14.1" customHeight="1">
      <c r="A145" s="20"/>
      <c r="B145" s="20"/>
      <c r="C145" s="16" t="s">
        <v>130</v>
      </c>
      <c r="D145" s="29"/>
      <c r="E145" s="16"/>
      <c r="F145" s="16"/>
      <c r="G145" s="16"/>
      <c r="H145" s="16"/>
      <c r="I145" s="30" t="str">
        <f>IF(C145&lt;&gt;"",IF(E145&lt;&gt;"","1",""),"")</f>
        <v/>
      </c>
      <c r="J145" s="31" t="str">
        <f>IF(I145&lt;&gt;"",IF(G145&lt;1,"-","Udført"),"")</f>
        <v/>
      </c>
    </row>
    <row r="146" spans="1:10" ht="14.1" customHeight="1">
      <c r="A146" s="20"/>
      <c r="B146" s="20"/>
      <c r="C146" s="16"/>
      <c r="D146" s="16"/>
      <c r="E146" s="16"/>
      <c r="F146" s="16"/>
      <c r="G146" s="16"/>
      <c r="H146" s="16"/>
      <c r="I146" s="17" t="str">
        <f t="shared" si="14"/>
        <v/>
      </c>
      <c r="J146" s="18" t="str">
        <f t="shared" si="15"/>
        <v/>
      </c>
    </row>
    <row r="147" spans="1:10" ht="15.75">
      <c r="A147" s="47" t="s">
        <v>131</v>
      </c>
      <c r="B147" s="47"/>
      <c r="C147" s="47"/>
      <c r="D147" s="15"/>
      <c r="E147" s="16"/>
      <c r="F147" s="16"/>
      <c r="G147" s="16"/>
      <c r="H147" s="16"/>
      <c r="I147" s="17" t="str">
        <f t="shared" si="14"/>
        <v/>
      </c>
      <c r="J147" s="18" t="str">
        <f t="shared" si="15"/>
        <v/>
      </c>
    </row>
    <row r="148" spans="1:10" ht="14.1" customHeight="1">
      <c r="A148" s="20"/>
      <c r="B148" s="19" t="s">
        <v>132</v>
      </c>
      <c r="C148" s="16"/>
      <c r="D148" s="16"/>
      <c r="E148" s="16"/>
      <c r="F148" s="16"/>
      <c r="G148" s="16"/>
      <c r="H148" s="16"/>
      <c r="I148" s="30" t="str">
        <f>IF(C148&lt;&gt;"",IF(E148&lt;&gt;"","1",""),"")</f>
        <v/>
      </c>
      <c r="J148" s="31" t="str">
        <f t="shared" ref="J148:J151" si="16">IF(I148&lt;&gt;"",IF(G148&lt;1,"-","Udført"),"")</f>
        <v/>
      </c>
    </row>
    <row r="149" spans="1:10" ht="14.1" customHeight="1">
      <c r="A149" s="20"/>
      <c r="B149" s="20"/>
      <c r="C149" s="16" t="s">
        <v>133</v>
      </c>
      <c r="D149" s="29" t="s">
        <v>134</v>
      </c>
      <c r="E149" s="16" t="s">
        <v>25</v>
      </c>
      <c r="F149" s="16"/>
      <c r="G149" s="16"/>
      <c r="H149" s="16"/>
      <c r="I149" s="30" t="str">
        <f>IF(C149&lt;&gt;"",IF(E149&lt;&gt;"","1",""),"")</f>
        <v>1</v>
      </c>
      <c r="J149" s="31" t="str">
        <f t="shared" si="16"/>
        <v>-</v>
      </c>
    </row>
    <row r="150" spans="1:10" ht="14.1" customHeight="1">
      <c r="A150" s="20"/>
      <c r="B150" s="20"/>
      <c r="C150" s="26" t="s">
        <v>120</v>
      </c>
      <c r="D150" s="16"/>
      <c r="E150" s="16"/>
      <c r="F150" s="16"/>
      <c r="G150" s="16"/>
      <c r="H150" s="16"/>
      <c r="I150" s="30" t="str">
        <f>IF(C150&lt;&gt;"",IF(E150&lt;&gt;"","1",""),"")</f>
        <v/>
      </c>
      <c r="J150" s="31" t="str">
        <f t="shared" si="16"/>
        <v/>
      </c>
    </row>
    <row r="151" spans="1:10" ht="14.1" customHeight="1">
      <c r="A151" s="20"/>
      <c r="B151" s="20"/>
      <c r="C151" s="22" t="s">
        <v>121</v>
      </c>
      <c r="D151" s="25"/>
      <c r="E151" s="16" t="s">
        <v>52</v>
      </c>
      <c r="F151" s="16"/>
      <c r="G151" s="16"/>
      <c r="H151" s="16"/>
      <c r="I151" s="30" t="str">
        <f>IF(C151&lt;&gt;"",IF(E151&lt;&gt;"","1",""),"")</f>
        <v>1</v>
      </c>
      <c r="J151" s="31" t="str">
        <f t="shared" si="16"/>
        <v>-</v>
      </c>
    </row>
    <row r="152" spans="1:10" ht="14.1" customHeight="1">
      <c r="A152" s="20"/>
      <c r="B152" s="20"/>
      <c r="C152" s="22"/>
      <c r="D152" s="25"/>
      <c r="E152" s="16"/>
      <c r="F152" s="16"/>
      <c r="G152" s="16"/>
      <c r="H152" s="16"/>
      <c r="I152" s="30" t="str">
        <f>IF(C152&lt;&gt;"",IF(E152&lt;&gt;"","1",""),"")</f>
        <v/>
      </c>
      <c r="J152" s="28" t="str">
        <f>IF(I152&lt;&gt;"",IF(G152&lt;1,"-","Udført"),"")</f>
        <v/>
      </c>
    </row>
    <row r="153" spans="1:10" ht="15.75">
      <c r="A153" s="15"/>
      <c r="B153" s="48" t="s">
        <v>135</v>
      </c>
      <c r="C153" s="48"/>
      <c r="D153" s="19"/>
      <c r="E153" s="16"/>
      <c r="F153" s="16"/>
      <c r="G153" s="16"/>
      <c r="H153" s="16"/>
      <c r="I153" s="17" t="str">
        <f t="shared" si="14"/>
        <v/>
      </c>
      <c r="J153" s="18" t="str">
        <f t="shared" si="15"/>
        <v/>
      </c>
    </row>
    <row r="154" spans="1:10" ht="15.75">
      <c r="A154" s="15"/>
      <c r="B154" s="19"/>
      <c r="C154" s="16" t="s">
        <v>106</v>
      </c>
      <c r="D154" s="29" t="s">
        <v>70</v>
      </c>
      <c r="E154" s="16" t="s">
        <v>136</v>
      </c>
      <c r="F154" s="16"/>
      <c r="G154" s="16"/>
      <c r="H154" s="16"/>
      <c r="I154" s="30" t="str">
        <f>IF(C154&lt;&gt;"",IF(E154&lt;&gt;"","1",""),"")</f>
        <v>1</v>
      </c>
      <c r="J154" s="31" t="str">
        <f>IF(I154&lt;&gt;"",IF(G154&lt;1,"-","Udført"),"")</f>
        <v>-</v>
      </c>
    </row>
    <row r="155" spans="1:10" ht="14.1" customHeight="1">
      <c r="A155" s="20"/>
      <c r="B155" s="20"/>
      <c r="C155" s="16" t="s">
        <v>137</v>
      </c>
      <c r="D155" s="16"/>
      <c r="E155" s="16" t="s">
        <v>25</v>
      </c>
      <c r="F155" s="16"/>
      <c r="G155" s="16"/>
      <c r="H155" s="16"/>
      <c r="I155" s="17" t="str">
        <f t="shared" si="14"/>
        <v>1</v>
      </c>
      <c r="J155" s="18" t="str">
        <f t="shared" si="15"/>
        <v>-</v>
      </c>
    </row>
    <row r="156" spans="1:10" ht="25.5">
      <c r="A156" s="20"/>
      <c r="B156" s="20"/>
      <c r="C156" s="26" t="s">
        <v>138</v>
      </c>
      <c r="D156" s="26"/>
      <c r="E156" s="37" t="s">
        <v>139</v>
      </c>
      <c r="F156" s="16"/>
      <c r="G156" s="16"/>
      <c r="H156" s="16"/>
      <c r="I156" s="17" t="str">
        <f t="shared" si="14"/>
        <v>1</v>
      </c>
      <c r="J156" s="18" t="str">
        <f t="shared" si="15"/>
        <v>-</v>
      </c>
    </row>
    <row r="157" spans="1:10" ht="14.1" customHeight="1">
      <c r="A157" s="20"/>
      <c r="B157" s="20"/>
      <c r="C157" s="26" t="s">
        <v>120</v>
      </c>
      <c r="D157" s="38"/>
      <c r="E157" s="25"/>
      <c r="F157" s="16"/>
      <c r="G157" s="16"/>
      <c r="H157" s="16"/>
      <c r="I157" s="17" t="str">
        <f t="shared" si="14"/>
        <v/>
      </c>
      <c r="J157" s="18" t="str">
        <f t="shared" si="15"/>
        <v/>
      </c>
    </row>
    <row r="158" spans="1:10" ht="14.1" customHeight="1">
      <c r="A158" s="20"/>
      <c r="B158" s="20"/>
      <c r="C158" s="16"/>
      <c r="D158" s="16"/>
      <c r="E158" s="16"/>
      <c r="F158" s="16"/>
      <c r="G158" s="16"/>
      <c r="H158" s="16"/>
      <c r="I158" s="17" t="str">
        <f t="shared" si="14"/>
        <v/>
      </c>
      <c r="J158" s="18" t="str">
        <f t="shared" si="15"/>
        <v/>
      </c>
    </row>
    <row r="159" spans="1:10" ht="15.75">
      <c r="A159" s="47" t="s">
        <v>140</v>
      </c>
      <c r="B159" s="47"/>
      <c r="C159" s="47"/>
      <c r="D159" s="15"/>
      <c r="E159" s="16"/>
      <c r="F159" s="16"/>
      <c r="G159" s="16"/>
      <c r="H159" s="16"/>
      <c r="I159" s="17" t="str">
        <f t="shared" si="14"/>
        <v/>
      </c>
      <c r="J159" s="18" t="str">
        <f t="shared" si="15"/>
        <v/>
      </c>
    </row>
    <row r="160" spans="1:10" ht="14.1" customHeight="1">
      <c r="A160" s="20"/>
      <c r="B160" s="20"/>
      <c r="C160" s="16" t="s">
        <v>141</v>
      </c>
      <c r="D160" s="16"/>
      <c r="E160" s="16" t="s">
        <v>25</v>
      </c>
      <c r="F160" s="16"/>
      <c r="G160" s="27"/>
      <c r="H160" s="16"/>
      <c r="I160" s="17" t="str">
        <f t="shared" si="14"/>
        <v>1</v>
      </c>
      <c r="J160" s="18" t="str">
        <f t="shared" si="15"/>
        <v>-</v>
      </c>
    </row>
    <row r="161" spans="1:10" ht="14.1" customHeight="1">
      <c r="A161" s="20"/>
      <c r="B161" s="20"/>
      <c r="C161" s="16" t="s">
        <v>142</v>
      </c>
      <c r="D161" s="16"/>
      <c r="E161" s="16"/>
      <c r="F161" s="16"/>
      <c r="G161" s="27"/>
      <c r="H161" s="16"/>
      <c r="I161" s="30" t="str">
        <f>IF(C161&lt;&gt;"",IF(E161&lt;&gt;"","1",""),"")</f>
        <v/>
      </c>
      <c r="J161" s="31" t="str">
        <f>IF(I161&lt;&gt;"",IF(G161&lt;1,"-","Udført"),"")</f>
        <v/>
      </c>
    </row>
    <row r="162" spans="1:10" ht="14.1" customHeight="1">
      <c r="A162" s="20"/>
      <c r="B162" s="20"/>
      <c r="C162" s="16"/>
      <c r="D162" s="16"/>
      <c r="E162" s="16"/>
      <c r="F162" s="16"/>
      <c r="G162" s="16"/>
      <c r="H162" s="16"/>
      <c r="I162" s="17" t="str">
        <f t="shared" si="14"/>
        <v/>
      </c>
      <c r="J162" s="18" t="str">
        <f t="shared" ref="J162" si="17">IF(I162&lt;&gt;"",IF(G162&lt;1,"-","Udført"),"")</f>
        <v/>
      </c>
    </row>
    <row r="163" spans="1:10" ht="12.75">
      <c r="A163" s="20"/>
      <c r="B163" s="20"/>
      <c r="C163" s="16"/>
      <c r="D163" s="16"/>
      <c r="E163" s="16"/>
      <c r="F163" s="16"/>
      <c r="G163" s="16"/>
      <c r="H163" s="16" t="s">
        <v>20</v>
      </c>
      <c r="I163" s="18"/>
      <c r="J163" s="2">
        <f>COUNTIF(J15:J162,"=Udført")/(COUNTIF(J15:J162,"=-")+COUNTIF(J15:J162,"=Udført"))</f>
        <v>1.6666666666666666E-2</v>
      </c>
    </row>
    <row r="164" spans="1:10" ht="12.75">
      <c r="I164" s="11"/>
    </row>
    <row r="165" spans="1:10" ht="12.75">
      <c r="I165" s="11"/>
    </row>
    <row r="166" spans="1:10" ht="12.75">
      <c r="I166" s="11"/>
    </row>
    <row r="167" spans="1:10" ht="12.75">
      <c r="I167" s="11"/>
    </row>
    <row r="168" spans="1:10" ht="12.75">
      <c r="I168" s="11"/>
    </row>
    <row r="169" spans="1:10" ht="12.75">
      <c r="I169" s="11"/>
    </row>
    <row r="170" spans="1:10" ht="12.75">
      <c r="I170" s="11"/>
    </row>
    <row r="171" spans="1:10" ht="12.75">
      <c r="A171" s="6"/>
      <c r="B171" s="6"/>
      <c r="I171" s="11"/>
      <c r="J171" s="6"/>
    </row>
    <row r="172" spans="1:10" ht="12.75">
      <c r="A172" s="6"/>
      <c r="B172" s="6"/>
      <c r="I172" s="11"/>
      <c r="J172" s="6"/>
    </row>
    <row r="173" spans="1:10" ht="12.75">
      <c r="A173" s="6"/>
      <c r="B173" s="6"/>
      <c r="I173" s="11"/>
      <c r="J173" s="6"/>
    </row>
    <row r="174" spans="1:10" ht="12.75">
      <c r="A174" s="6"/>
      <c r="B174" s="6"/>
      <c r="I174" s="11"/>
      <c r="J174" s="6"/>
    </row>
    <row r="175" spans="1:10" ht="12.75">
      <c r="A175" s="6"/>
      <c r="B175" s="6"/>
      <c r="I175" s="11"/>
      <c r="J175" s="6"/>
    </row>
    <row r="176" spans="1:10" ht="12.75">
      <c r="A176" s="6"/>
      <c r="B176" s="6"/>
      <c r="I176" s="11"/>
      <c r="J176" s="6"/>
    </row>
    <row r="177" spans="9:9" s="6" customFormat="1" ht="12.75">
      <c r="I177" s="11"/>
    </row>
    <row r="178" spans="9:9" s="6" customFormat="1" ht="12.75">
      <c r="I178" s="11"/>
    </row>
    <row r="179" spans="9:9" s="6" customFormat="1" ht="12.75">
      <c r="I179" s="11"/>
    </row>
    <row r="180" spans="9:9" s="6" customFormat="1" ht="12.75">
      <c r="I180" s="11"/>
    </row>
    <row r="181" spans="9:9" s="6" customFormat="1" ht="12.75">
      <c r="I181" s="11"/>
    </row>
    <row r="182" spans="9:9" s="6" customFormat="1" ht="12.75">
      <c r="I182" s="11"/>
    </row>
    <row r="183" spans="9:9" s="6" customFormat="1" ht="12.75">
      <c r="I183" s="11"/>
    </row>
    <row r="184" spans="9:9" s="6" customFormat="1" ht="12.75">
      <c r="I184" s="11"/>
    </row>
    <row r="185" spans="9:9" s="6" customFormat="1" ht="12.75">
      <c r="I185" s="11"/>
    </row>
    <row r="186" spans="9:9" s="6" customFormat="1" ht="12.75">
      <c r="I186" s="11"/>
    </row>
    <row r="187" spans="9:9" s="6" customFormat="1" ht="12.75">
      <c r="I187" s="11"/>
    </row>
    <row r="188" spans="9:9" s="6" customFormat="1" ht="12.75">
      <c r="I188" s="11"/>
    </row>
    <row r="189" spans="9:9" s="6" customFormat="1" ht="12.75">
      <c r="I189" s="11"/>
    </row>
    <row r="190" spans="9:9" s="6" customFormat="1" ht="12.75">
      <c r="I190" s="11"/>
    </row>
    <row r="191" spans="9:9" s="6" customFormat="1" ht="12.75">
      <c r="I191" s="11"/>
    </row>
    <row r="192" spans="9:9" s="6" customFormat="1" ht="12.75">
      <c r="I192" s="11"/>
    </row>
    <row r="193" spans="9:9" s="6" customFormat="1" ht="12.75">
      <c r="I193" s="11"/>
    </row>
    <row r="194" spans="9:9" s="6" customFormat="1" ht="12.75">
      <c r="I194" s="11"/>
    </row>
    <row r="195" spans="9:9" s="6" customFormat="1" ht="12.75">
      <c r="I195" s="11"/>
    </row>
    <row r="196" spans="9:9" s="6" customFormat="1" ht="12.75">
      <c r="I196" s="11"/>
    </row>
    <row r="197" spans="9:9" s="6" customFormat="1" ht="12.75">
      <c r="I197" s="11"/>
    </row>
    <row r="198" spans="9:9" s="6" customFormat="1" ht="12.75">
      <c r="I198" s="11"/>
    </row>
    <row r="199" spans="9:9" s="6" customFormat="1" ht="12.75">
      <c r="I199" s="11"/>
    </row>
    <row r="200" spans="9:9" s="6" customFormat="1" ht="12.75">
      <c r="I200" s="11"/>
    </row>
    <row r="201" spans="9:9" s="6" customFormat="1" ht="12.75">
      <c r="I201" s="11"/>
    </row>
    <row r="202" spans="9:9" s="6" customFormat="1" ht="12.75">
      <c r="I202" s="11"/>
    </row>
    <row r="203" spans="9:9" s="6" customFormat="1" ht="12.75">
      <c r="I203" s="11"/>
    </row>
    <row r="204" spans="9:9" s="6" customFormat="1" ht="12.75">
      <c r="I204" s="11"/>
    </row>
    <row r="205" spans="9:9" s="6" customFormat="1" ht="12.75">
      <c r="I205" s="11"/>
    </row>
    <row r="206" spans="9:9" s="6" customFormat="1" ht="12.75">
      <c r="I206" s="11"/>
    </row>
    <row r="207" spans="9:9" s="6" customFormat="1" ht="12.75">
      <c r="I207" s="11"/>
    </row>
    <row r="208" spans="9:9" s="6" customFormat="1" ht="12.75">
      <c r="I208" s="11"/>
    </row>
    <row r="209" spans="9:9" s="6" customFormat="1" ht="12.75">
      <c r="I209" s="11"/>
    </row>
    <row r="210" spans="9:9" s="6" customFormat="1" ht="12.75">
      <c r="I210" s="11"/>
    </row>
    <row r="211" spans="9:9" s="6" customFormat="1" ht="12.75">
      <c r="I211" s="11"/>
    </row>
    <row r="212" spans="9:9" s="6" customFormat="1" ht="12.75">
      <c r="I212" s="11"/>
    </row>
    <row r="213" spans="9:9" s="6" customFormat="1" ht="12.75">
      <c r="I213" s="11"/>
    </row>
    <row r="214" spans="9:9" s="6" customFormat="1" ht="12.75">
      <c r="I214" s="11"/>
    </row>
    <row r="215" spans="9:9" s="6" customFormat="1" ht="12.75">
      <c r="I215" s="11"/>
    </row>
    <row r="216" spans="9:9" s="6" customFormat="1" ht="12.75">
      <c r="I216" s="11"/>
    </row>
    <row r="217" spans="9:9" s="6" customFormat="1" ht="12.75">
      <c r="I217" s="11"/>
    </row>
    <row r="218" spans="9:9" s="6" customFormat="1" ht="12.75">
      <c r="I218" s="11"/>
    </row>
    <row r="219" spans="9:9" s="6" customFormat="1" ht="12.75">
      <c r="I219" s="11"/>
    </row>
    <row r="220" spans="9:9" s="6" customFormat="1" ht="12.75">
      <c r="I220" s="11"/>
    </row>
    <row r="221" spans="9:9" s="6" customFormat="1" ht="12.75">
      <c r="I221" s="11"/>
    </row>
    <row r="222" spans="9:9" s="6" customFormat="1" ht="12.75">
      <c r="I222" s="11"/>
    </row>
    <row r="223" spans="9:9" s="6" customFormat="1" ht="12.75">
      <c r="I223" s="11"/>
    </row>
    <row r="224" spans="9:9" s="6" customFormat="1" ht="12.75">
      <c r="I224" s="11"/>
    </row>
    <row r="225" spans="9:9" s="6" customFormat="1" ht="12.75">
      <c r="I225" s="11"/>
    </row>
    <row r="226" spans="9:9" s="6" customFormat="1" ht="12.75">
      <c r="I226" s="11"/>
    </row>
    <row r="227" spans="9:9" s="6" customFormat="1" ht="12.75">
      <c r="I227" s="11"/>
    </row>
    <row r="228" spans="9:9" s="6" customFormat="1" ht="12.75">
      <c r="I228" s="11"/>
    </row>
    <row r="229" spans="9:9" s="6" customFormat="1" ht="12.75">
      <c r="I229" s="11"/>
    </row>
    <row r="230" spans="9:9" s="6" customFormat="1" ht="12.75">
      <c r="I230" s="11"/>
    </row>
    <row r="231" spans="9:9" s="6" customFormat="1" ht="12.75">
      <c r="I231" s="11"/>
    </row>
    <row r="232" spans="9:9" s="6" customFormat="1" ht="12.75">
      <c r="I232" s="11"/>
    </row>
    <row r="233" spans="9:9" s="6" customFormat="1" ht="12.75">
      <c r="I233" s="11"/>
    </row>
    <row r="234" spans="9:9" s="6" customFormat="1" ht="12.75">
      <c r="I234" s="11"/>
    </row>
    <row r="235" spans="9:9" s="6" customFormat="1" ht="12.75">
      <c r="I235" s="11"/>
    </row>
    <row r="236" spans="9:9" s="6" customFormat="1" ht="12.75">
      <c r="I236" s="11"/>
    </row>
    <row r="237" spans="9:9" s="6" customFormat="1" ht="12.75">
      <c r="I237" s="11"/>
    </row>
    <row r="238" spans="9:9" s="6" customFormat="1" ht="12.75">
      <c r="I238" s="11"/>
    </row>
    <row r="239" spans="9:9" s="6" customFormat="1" ht="12.75">
      <c r="I239" s="11"/>
    </row>
    <row r="240" spans="9:9" s="6" customFormat="1" ht="12.75">
      <c r="I240" s="11"/>
    </row>
    <row r="241" spans="9:9" s="6" customFormat="1" ht="12.75">
      <c r="I241" s="11"/>
    </row>
    <row r="242" spans="9:9" s="6" customFormat="1" ht="12.75">
      <c r="I242" s="11"/>
    </row>
    <row r="243" spans="9:9" s="6" customFormat="1" ht="12.75">
      <c r="I243" s="11"/>
    </row>
    <row r="244" spans="9:9" s="6" customFormat="1" ht="12.75">
      <c r="I244" s="11"/>
    </row>
    <row r="245" spans="9:9" s="6" customFormat="1" ht="12.75">
      <c r="I245" s="11"/>
    </row>
    <row r="246" spans="9:9" s="6" customFormat="1" ht="12.75">
      <c r="I246" s="11"/>
    </row>
    <row r="247" spans="9:9" s="6" customFormat="1" ht="12.75">
      <c r="I247" s="11"/>
    </row>
    <row r="248" spans="9:9" s="6" customFormat="1" ht="12.75">
      <c r="I248" s="11"/>
    </row>
    <row r="249" spans="9:9" s="6" customFormat="1" ht="12.75">
      <c r="I249" s="11"/>
    </row>
    <row r="250" spans="9:9" s="6" customFormat="1" ht="12.75">
      <c r="I250" s="11"/>
    </row>
    <row r="251" spans="9:9" s="6" customFormat="1" ht="12.75">
      <c r="I251" s="11"/>
    </row>
    <row r="252" spans="9:9" s="6" customFormat="1" ht="12.75">
      <c r="I252" s="11"/>
    </row>
    <row r="253" spans="9:9" s="6" customFormat="1" ht="12.75">
      <c r="I253" s="11"/>
    </row>
    <row r="254" spans="9:9" s="6" customFormat="1" ht="12.75">
      <c r="I254" s="11"/>
    </row>
    <row r="255" spans="9:9" s="6" customFormat="1" ht="12.75">
      <c r="I255" s="11"/>
    </row>
  </sheetData>
  <dataConsolidate/>
  <mergeCells count="14">
    <mergeCell ref="A4:J4"/>
    <mergeCell ref="A5:J5"/>
    <mergeCell ref="A6:J6"/>
    <mergeCell ref="A7:J7"/>
    <mergeCell ref="F1:J1"/>
    <mergeCell ref="A3:J3"/>
    <mergeCell ref="I8:J13"/>
    <mergeCell ref="A159:C159"/>
    <mergeCell ref="A147:C147"/>
    <mergeCell ref="B153:C153"/>
    <mergeCell ref="B88:C88"/>
    <mergeCell ref="B108:C108"/>
    <mergeCell ref="B117:C117"/>
    <mergeCell ref="A87:F87"/>
  </mergeCells>
  <phoneticPr fontId="3" type="noConversion"/>
  <hyperlinks>
    <hyperlink ref="C59" r:id="rId1" display="ændring af vejareal" xr:uid="{00000000-0004-0000-0000-000000000000}"/>
    <hyperlink ref="D51" r:id="rId2" display="kj1@vd.dk" xr:uid="{00000000-0004-0000-0000-000001000000}"/>
    <hyperlink ref="D54" r:id="rId3" display="kj1@vd.dk" xr:uid="{00000000-0004-0000-0000-000002000000}"/>
    <hyperlink ref="D72" r:id="rId4" display="kj1@vd.dk" xr:uid="{00000000-0004-0000-0000-000003000000}"/>
    <hyperlink ref="D98" r:id="rId5" display="kj1@vd.dk" xr:uid="{00000000-0004-0000-0000-000004000000}"/>
    <hyperlink ref="D106" r:id="rId6" display="kj1@vd.dk" xr:uid="{00000000-0004-0000-0000-000005000000}"/>
    <hyperlink ref="D112" r:id="rId7" display="kj1@vd.dk" xr:uid="{00000000-0004-0000-0000-000006000000}"/>
    <hyperlink ref="D123" r:id="rId8" display="kj1@vd.dk" xr:uid="{00000000-0004-0000-0000-000007000000}"/>
    <hyperlink ref="D129" r:id="rId9" display="kj1@vd.dk" xr:uid="{00000000-0004-0000-0000-000008000000}"/>
    <hyperlink ref="D135" r:id="rId10" display="kj1@vd.dk" xr:uid="{00000000-0004-0000-0000-000009000000}"/>
    <hyperlink ref="D141" r:id="rId11" display="kj1@vd.dk" xr:uid="{00000000-0004-0000-0000-00000A000000}"/>
    <hyperlink ref="D143" r:id="rId12" display="kj1@vd.dk" xr:uid="{00000000-0004-0000-0000-00000B000000}"/>
    <hyperlink ref="D66" r:id="rId13" xr:uid="{00000000-0004-0000-0000-00000C000000}"/>
    <hyperlink ref="D79" r:id="rId14" xr:uid="{00000000-0004-0000-0000-00000D000000}"/>
    <hyperlink ref="D81" r:id="rId15" xr:uid="{00000000-0004-0000-0000-00000E000000}"/>
    <hyperlink ref="D83" r:id="rId16" xr:uid="{00000000-0004-0000-0000-00000F000000}"/>
    <hyperlink ref="D73" r:id="rId17" xr:uid="{00000000-0004-0000-0000-000010000000}"/>
    <hyperlink ref="C67" r:id="rId18" xr:uid="{00000000-0004-0000-0000-000011000000}"/>
    <hyperlink ref="D140" r:id="rId19" xr:uid="{00000000-0004-0000-0000-000012000000}"/>
    <hyperlink ref="D142" r:id="rId20" xr:uid="{00000000-0004-0000-0000-000013000000}"/>
    <hyperlink ref="D149" r:id="rId21" xr:uid="{00000000-0004-0000-0000-000014000000}"/>
    <hyperlink ref="D21" r:id="rId22" xr:uid="{3986D9E6-5125-483A-BF0E-6E4AD2A42318}"/>
  </hyperlinks>
  <printOptions gridLines="1"/>
  <pageMargins left="0.59055118110236227" right="0.55118110236220474" top="0.59055118110236227" bottom="0.59055118110236227" header="0.19685039370078741" footer="0"/>
  <pageSetup paperSize="9" scale="77" fitToHeight="0" orientation="landscape" r:id="rId23"/>
  <headerFooter alignWithMargins="0">
    <oddFooter>&amp;R&amp;"Arial,Fed"Udarbejdet af  &lt;init&gt;&lt;dato&gt;&amp;"Arial,Normal"/ Side &amp;P af &amp;N</oddFooter>
  </headerFooter>
  <drawing r:id="rId24"/>
  <legacyDrawing r:id="rId25"/>
  <tableParts count="1">
    <tablePart r:id="rId2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B2:L6"/>
  <sheetViews>
    <sheetView zoomScaleNormal="100" workbookViewId="0">
      <selection activeCell="J6" sqref="J6"/>
    </sheetView>
  </sheetViews>
  <sheetFormatPr defaultRowHeight="12.75"/>
  <cols>
    <col min="2" max="12" width="12.7109375" customWidth="1"/>
  </cols>
  <sheetData>
    <row r="2" spans="2:12" ht="12.75" customHeight="1">
      <c r="F2" s="59"/>
      <c r="G2" s="59"/>
    </row>
    <row r="3" spans="2:12" ht="12.75" customHeight="1">
      <c r="F3" s="60"/>
      <c r="G3" s="60"/>
    </row>
    <row r="4" spans="2:12">
      <c r="B4" s="2"/>
      <c r="C4" s="2"/>
      <c r="D4" s="2"/>
      <c r="E4" s="3"/>
      <c r="F4" s="2"/>
      <c r="G4" s="2"/>
      <c r="H4" s="2"/>
      <c r="I4" s="2"/>
      <c r="J4" s="2"/>
      <c r="K4" s="2"/>
      <c r="L4" s="2"/>
    </row>
    <row r="5" spans="2:12" ht="40.5" customHeight="1">
      <c r="B5" s="4" t="s">
        <v>143</v>
      </c>
      <c r="C5" s="13" t="s">
        <v>144</v>
      </c>
      <c r="D5" s="13" t="s">
        <v>48</v>
      </c>
      <c r="E5" s="13" t="s">
        <v>145</v>
      </c>
      <c r="F5" s="13" t="s">
        <v>62</v>
      </c>
      <c r="G5" s="13" t="s">
        <v>74</v>
      </c>
      <c r="H5" s="13" t="s">
        <v>88</v>
      </c>
      <c r="I5" s="13" t="s">
        <v>105</v>
      </c>
      <c r="J5" s="13" t="s">
        <v>146</v>
      </c>
      <c r="K5" s="13" t="s">
        <v>131</v>
      </c>
      <c r="L5" s="13" t="s">
        <v>147</v>
      </c>
    </row>
    <row r="6" spans="2:12">
      <c r="B6" s="1">
        <f>IF(ISERROR(COUNTIF(Bilagsfortegnelse!J16:J24,"=Udført")/(COUNTIF(Bilagsfortegnelse!J16:J24,"=-")+COUNTIF(Bilagsfortegnelse!J16:J24,"=Udført"))),"Ingen",COUNTIF(Bilagsfortegnelse!J16:J24,"=Udført")/(COUNTIF(Bilagsfortegnelse!J16:J24,"=-")+COUNTIF(Bilagsfortegnelse!J16:J24,"=Udført")))</f>
        <v>0</v>
      </c>
      <c r="C6" s="1">
        <f>IF(ISERROR(COUNTIF(Bilagsfortegnelse!J25:J45,"=Udført")/(COUNTIF(Bilagsfortegnelse!J25:J45,"=-")+COUNTIF(Bilagsfortegnelse!J25:J45,"=Udført"))),"Ingen",COUNTIF(Bilagsfortegnelse!J25:J45,"=Udført")/(COUNTIF(Bilagsfortegnelse!J25:J45,"=-")+COUNTIF(Bilagsfortegnelse!J25:J45,"=Udført")))</f>
        <v>0</v>
      </c>
      <c r="D6" s="1">
        <f>IF(ISERROR(COUNTIF(Bilagsfortegnelse!J50:J55,"=Udført")/(COUNTIF(Bilagsfortegnelse!J50:J55,"=-")+COUNTIF(Bilagsfortegnelse!J50:J55,"=Udført"))),"Ingen",COUNTIF(Bilagsfortegnelse!J50:J55,"=Udført")/(COUNTIF(Bilagsfortegnelse!J50:J55,"=-")+COUNTIF(Bilagsfortegnelse!J50:J55,"=Udført")))</f>
        <v>0</v>
      </c>
      <c r="E6" s="1">
        <f>IF(ISERROR(COUNTIF(Bilagsfortegnelse!J57:J59,"=Udført")/(COUNTIF(Bilagsfortegnelse!J57:J59,"=-")+COUNTIF(Bilagsfortegnelse!J57:J59,"=Udført"))),"Ingen",COUNTIF(Bilagsfortegnelse!J57:J59,"=Udført")/(COUNTIF(Bilagsfortegnelse!J57:J59,"=-")+COUNTIF(Bilagsfortegnelse!J57:J59,"=Udført")))</f>
        <v>0</v>
      </c>
      <c r="F6" s="1">
        <f>IF(ISERROR(COUNTIF(Bilagsfortegnelse!J65:J74,"=Udført")/(COUNTIF(Bilagsfortegnelse!J65:J74,"=-")+COUNTIF(Bilagsfortegnelse!J65:J74,"=Udført"))),"Ingen",COUNTIF(Bilagsfortegnelse!J65:J74,"=Udført")/(COUNTIF(Bilagsfortegnelse!J65:J74,"=-")+COUNTIF(Bilagsfortegnelse!J65:J74,"=Udført")))</f>
        <v>0</v>
      </c>
      <c r="G6" s="1">
        <f>IF(ISERROR(COUNTIF(Bilagsfortegnelse!J76:J86,"=Udført")/(COUNTIF(Bilagsfortegnelse!J76:J86,"=-")+COUNTIF(Bilagsfortegnelse!J76:J86,"=Udført"))),"Ingen",COUNTIF(Bilagsfortegnelse!J76:J86,"=Udført")/(COUNTIF(Bilagsfortegnelse!J76:J86,"=-")+COUNTIF(Bilagsfortegnelse!J76:J86,"=Udført")))</f>
        <v>0</v>
      </c>
      <c r="H6" s="1">
        <f>IF(ISERROR(COUNTIF(Bilagsfortegnelse!J89:J107,"=Udført")/(COUNTIF(Bilagsfortegnelse!J89:J107,"=-")+COUNTIF(Bilagsfortegnelse!J89:J107,"=Udført"))),"Ingen",COUNTIF(Bilagsfortegnelse!J89:J107,"=Udført")/(COUNTIF(Bilagsfortegnelse!J89:J107,"=-")+COUNTIF(Bilagsfortegnelse!J89:J107,"=Udført")))</f>
        <v>0.125</v>
      </c>
      <c r="I6" s="1">
        <f>IF(ISERROR(COUNTIF(Bilagsfortegnelse!J109:J116,"=Udført")/(COUNTIF(Bilagsfortegnelse!J109:J116,"=-")+COUNTIF(Bilagsfortegnelse!J109:J116,"=Udført"))),"Ingen",COUNTIF(Bilagsfortegnelse!J109:J116,"=Udført")/(COUNTIF(Bilagsfortegnelse!J109:J116,"=-")+COUNTIF(Bilagsfortegnelse!J109:J116,"=Udført")))</f>
        <v>0</v>
      </c>
      <c r="J6" s="1">
        <f>IF(ISERROR(COUNTIF(Bilagsfortegnelse!J117:J146,"=Udført")/(COUNTIF(Bilagsfortegnelse!J117:J146,"=-")+COUNTIF(Bilagsfortegnelse!J117:J146,"=Udført"))),"Ingen",COUNTIF(Bilagsfortegnelse!J117:J146,"=Udført")/(COUNTIF(Bilagsfortegnelse!J117:J146,"=-")+COUNTIF(Bilagsfortegnelse!J117:J146,"=Udført")))</f>
        <v>0</v>
      </c>
      <c r="K6" s="1">
        <f>IF(ISERROR(COUNTIF(Bilagsfortegnelse!J147:J158,"=Udført")/(COUNTIF(Bilagsfortegnelse!J147:J158,"=-")+COUNTIF(Bilagsfortegnelse!J147:J158,"=Udført"))),"Ingen",COUNTIF(Bilagsfortegnelse!J147:J158,"=Udført")/(COUNTIF(Bilagsfortegnelse!J147:J158,"=-")+COUNTIF(Bilagsfortegnelse!J147:J158,"=Udført")))</f>
        <v>0</v>
      </c>
      <c r="L6" s="1">
        <f>IF(ISERROR(COUNTIF(Bilagsfortegnelse!J159:J160,"=Udført")/(COUNTIF(Bilagsfortegnelse!J159:J160,"=-")+COUNTIF(Bilagsfortegnelse!J159:J160,"=Udført"))),"Ingen",COUNTIF(Bilagsfortegnelse!J159:J160,"=Udført")/(COUNTIF(Bilagsfortegnelse!J159:J160,"=-")+COUNTIF(Bilagsfortegnelse!J159:J160,"=Udført")))</f>
        <v>0</v>
      </c>
    </row>
  </sheetData>
  <mergeCells count="1">
    <mergeCell ref="F2:G3"/>
  </mergeCells>
  <phoneticPr fontId="3" type="noConversion"/>
  <conditionalFormatting sqref="B6:K6">
    <cfRule type="cellIs" dxfId="5" priority="4" stopIfTrue="1" operator="lessThan">
      <formula>0.5</formula>
    </cfRule>
    <cfRule type="cellIs" dxfId="4" priority="5" stopIfTrue="1" operator="lessThan">
      <formula>1</formula>
    </cfRule>
    <cfRule type="cellIs" dxfId="3" priority="6" stopIfTrue="1" operator="equal">
      <formula>1</formula>
    </cfRule>
  </conditionalFormatting>
  <conditionalFormatting sqref="L6">
    <cfRule type="cellIs" dxfId="2" priority="1" stopIfTrue="1" operator="lessThan">
      <formula>0.5</formula>
    </cfRule>
    <cfRule type="cellIs" dxfId="1" priority="2" stopIfTrue="1" operator="lessThan">
      <formula>1</formula>
    </cfRule>
    <cfRule type="cellIs" dxfId="0" priority="3" stopIfTrue="1" operator="equal">
      <formula>1</formula>
    </cfRule>
  </conditionalFormatting>
  <pageMargins left="0.74803149606299213" right="0.74803149606299213" top="0.98425196850393704" bottom="0.98425196850393704" header="0" footer="0"/>
  <pageSetup paperSize="256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G4"/>
  <sheetViews>
    <sheetView workbookViewId="0">
      <selection activeCell="A4" sqref="A4"/>
    </sheetView>
  </sheetViews>
  <sheetFormatPr defaultRowHeight="12.75"/>
  <cols>
    <col min="1" max="1" width="13.7109375" customWidth="1"/>
    <col min="2" max="2" width="19.140625" customWidth="1"/>
    <col min="3" max="3" width="19.42578125" customWidth="1"/>
    <col min="4" max="4" width="17.140625" customWidth="1"/>
    <col min="5" max="5" width="14.85546875" customWidth="1"/>
    <col min="6" max="6" width="16.42578125" customWidth="1"/>
  </cols>
  <sheetData>
    <row r="1" spans="1:7" ht="13.5" thickBot="1">
      <c r="A1" s="40" t="s">
        <v>148</v>
      </c>
      <c r="B1" s="41" t="s">
        <v>149</v>
      </c>
      <c r="C1" s="41" t="s">
        <v>150</v>
      </c>
      <c r="D1" s="41" t="s">
        <v>151</v>
      </c>
      <c r="E1" s="41" t="s">
        <v>152</v>
      </c>
      <c r="F1" s="41" t="s">
        <v>153</v>
      </c>
      <c r="G1" s="41" t="s">
        <v>154</v>
      </c>
    </row>
    <row r="2" spans="1:7" ht="22.15" customHeight="1" thickBot="1">
      <c r="A2" s="43" t="s">
        <v>155</v>
      </c>
      <c r="B2" s="42" t="s">
        <v>156</v>
      </c>
      <c r="C2" s="42" t="s">
        <v>157</v>
      </c>
      <c r="D2" s="43" t="s">
        <v>158</v>
      </c>
      <c r="E2" s="42" t="s">
        <v>159</v>
      </c>
      <c r="F2" s="42" t="s">
        <v>160</v>
      </c>
      <c r="G2" s="42" t="s">
        <v>161</v>
      </c>
    </row>
    <row r="4" spans="1:7">
      <c r="A4" s="10" t="s">
        <v>162</v>
      </c>
    </row>
  </sheetData>
  <phoneticPr fontId="3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o xmlns="afd25b5e-0b94-407e-b6ce-bc559fafadad">2020-11-09T23:00:00+00:00</Dato>
    <VDNotificationDate xmlns="a0b24de8-fcf7-4d58-85f7-905b0fe5bb89">2022-08-30T22:00:00+00:00</VDNotificationDate>
    <g7d4a3fd6ae143928232bece9dc296a3 xmlns="a0b24de8-fcf7-4d58-85f7-905b0fe5bb89">
      <Terms xmlns="http://schemas.microsoft.com/office/infopath/2007/PartnerControls"/>
    </g7d4a3fd6ae143928232bece9dc296a3>
    <VDAfdeling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Anlæg, Drift og Belægninger Øst</TermName>
          <TermId xmlns="http://schemas.microsoft.com/office/infopath/2007/PartnerControls">4bd48512-a8c4-479f-a7dd-c5097fd3763e</TermId>
        </TermInfo>
      </Terms>
    </VDAfdelingTaxHTField>
    <TaxCatchAllLabel xmlns="a0b24de8-fcf7-4d58-85f7-905b0fe5bb89" xsi:nil="true"/>
    <TaxCatchAll xmlns="a0b24de8-fcf7-4d58-85f7-905b0fe5bb89">
      <Value>438</Value>
      <Value>627</Value>
    </TaxCatchAll>
    <Rev_x002e__x0020_dato xmlns="afd25b5e-0b94-407e-b6ce-bc559fafadad" xsi:nil="true"/>
    <Templafyelement xmlns="afd25b5e-0b94-407e-b6ce-bc559fafadad">false</Templafyelement>
    <Viseseksternt xmlns="afd25b5e-0b94-407e-b6ce-bc559fafadad">true</Viseseksternt>
    <Netv_x00e6_rk xmlns="afd25b5e-0b94-407e-b6ce-bc559fafadad" xsi:nil="true"/>
    <VDContentOwner xmlns="a0b24de8-fcf7-4d58-85f7-905b0fe5bb89">
      <UserInfo>
        <DisplayName>Kim Heidemann Jansen</DisplayName>
        <AccountId>581</AccountId>
        <AccountType/>
      </UserInfo>
    </VDContentOwner>
    <Bemærkninger xmlns="a0b24de8-fcf7-4d58-85f7-905b0fe5bb89" xsi:nil="true"/>
    <Dokumentyper xmlns="afd25b5e-0b94-407e-b6ce-bc559fafadad" xsi:nil="true"/>
    <VDProcesTaxHTField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Som udført ES</TermName>
          <TermId xmlns="http://schemas.microsoft.com/office/infopath/2007/PartnerControls">1b42c84b-d370-445c-a600-f364e6ab049a</TermId>
        </TermInfo>
      </Terms>
    </VDProcesTaxHTField>
    <Dokumenttype xmlns="a0b24de8-fcf7-4d58-85f7-905b0fe5bb89">Paradigme</Dokumenttype>
    <Indholdsansvarlig xmlns="a0b24de8-fcf7-4d58-85f7-905b0fe5bb89">
      <UserInfo>
        <DisplayName>Ulla Nielsen</DisplayName>
        <AccountId>259</AccountId>
        <AccountType/>
      </UserInfo>
    </Indholdsansvarlig>
    <Netværksformand xmlns="a0b24de8-fcf7-4d58-85f7-905b0fe5bb89">
      <UserInfo>
        <DisplayName/>
        <AccountId xsi:nil="true"/>
        <AccountType/>
      </UserInfo>
    </Netværksformand>
    <Dok_x002e_nr_x002e_ xmlns="afd25b5e-0b94-407e-b6ce-bc559fafadad">13/19171-2</Dok_x002e_nr_x002e_>
    <VDRevisionInterval xmlns="a0b24de8-fcf7-4d58-85f7-905b0fe5bb89" xsi:nil="true"/>
    <Dokumentansvarligenhed xmlns="afd25b5e-0b94-407e-b6ce-bc559fafadad" xsi:nil="true"/>
    <Opdateringsstatus xmlns="afd25b5e-0b94-407e-b6ce-bc559fafadad" xsi:nil="true"/>
    <lcf76f155ced4ddcb4097134ff3c332f xmlns="afd25b5e-0b94-407e-b6ce-bc559fafada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VDDokument" ma:contentTypeID="0x0101006AC44A887ACD7147B78CD6FA36F68F8A0022AF5CEBD0D3C74D8C5470C8ADD6B899" ma:contentTypeVersion="54" ma:contentTypeDescription="Opret et nyt dokument." ma:contentTypeScope="" ma:versionID="88419490dbb4b94b46a6a93020c18959">
  <xsd:schema xmlns:xsd="http://www.w3.org/2001/XMLSchema" xmlns:xs="http://www.w3.org/2001/XMLSchema" xmlns:p="http://schemas.microsoft.com/office/2006/metadata/properties" xmlns:ns1="http://schemas.microsoft.com/sharepoint/v3" xmlns:ns2="afd25b5e-0b94-407e-b6ce-bc559fafadad" xmlns:ns3="a0b24de8-fcf7-4d58-85f7-905b0fe5bb89" targetNamespace="http://schemas.microsoft.com/office/2006/metadata/properties" ma:root="true" ma:fieldsID="e3b8cc104adee8e13a12255784caece9" ns1:_="" ns2:_="" ns3:_="">
    <xsd:import namespace="http://schemas.microsoft.com/sharepoint/v3"/>
    <xsd:import namespace="afd25b5e-0b94-407e-b6ce-bc559fafadad"/>
    <xsd:import namespace="a0b24de8-fcf7-4d58-85f7-905b0fe5bb89"/>
    <xsd:element name="properties">
      <xsd:complexType>
        <xsd:sequence>
          <xsd:element name="documentManagement">
            <xsd:complexType>
              <xsd:all>
                <xsd:element ref="ns2:Dok_x002e_nr_x002e_"/>
                <xsd:element ref="ns3:VDContentOwner"/>
                <xsd:element ref="ns3:Indholdsansvarlig"/>
                <xsd:element ref="ns3:Dokumenttype"/>
                <xsd:element ref="ns2:Dato"/>
                <xsd:element ref="ns3:VDNotificationDate"/>
                <xsd:element ref="ns2:Netv_x00e6_rk" minOccurs="0"/>
                <xsd:element ref="ns3:Bemærkninger" minOccurs="0"/>
                <xsd:element ref="ns3:Netværksformand" minOccurs="0"/>
                <xsd:element ref="ns2:Viseseksternt" minOccurs="0"/>
                <xsd:element ref="ns3:VDRevisionInterval" minOccurs="0"/>
                <xsd:element ref="ns2:Templafyelement" minOccurs="0"/>
                <xsd:element ref="ns3:TaxCatchAllLabel" minOccurs="0"/>
                <xsd:element ref="ns3:SharedWithUsers" minOccurs="0"/>
                <xsd:element ref="ns3:SharedWithDetails" minOccurs="0"/>
                <xsd:element ref="ns3:g7d4a3fd6ae143928232bece9dc296a3" minOccurs="0"/>
                <xsd:element ref="ns3:TaxCatchAll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VDAfdelingTaxHTField" minOccurs="0"/>
                <xsd:element ref="ns2:Dokumentyper" minOccurs="0"/>
                <xsd:element ref="ns2:Dokumentansvarligenhed" minOccurs="0"/>
                <xsd:element ref="ns2:Rev_x002e__x0020_dato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VDProcesTaxHTField" minOccurs="0"/>
                <xsd:element ref="ns2:Opdateringsstatus" minOccurs="0"/>
                <xsd:element ref="ns2:lcf76f155ced4ddcb4097134ff3c332f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DAfdelingTaxHTField" ma:index="30" ma:taxonomy="true" ma:internalName="VDAfdelingTaxHTField" ma:taxonomyFieldName="VDAfdelingMMD" ma:displayName="Dokumentansvarlig enhed" ma:readOnly="false" ma:default="" ma:fieldId="{70046b16-a074-4a43-a8cf-2d21bbd3714f}" ma:sspId="249836a2-9bf8-4a6e-aef5-7759018d74f4" ma:termSetId="19b6d16c-783b-45c0-8c8a-ff105b18559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VDProcesTaxHTField" ma:index="41" ma:taxonomy="true" ma:internalName="VDProcesTaxHTField" ma:taxonomyFieldName="VDProcesMMD" ma:displayName="Emne" ma:readOnly="false" ma:default="" ma:fieldId="{8fd0d4d1-6d2d-4298-9d74-c672808f4dae}" ma:taxonomyMulti="true" ma:sspId="249836a2-9bf8-4a6e-aef5-7759018d74f4" ma:termSetId="c8cd0851-4e1c-43f4-9319-440298794ed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d25b5e-0b94-407e-b6ce-bc559fafadad" elementFormDefault="qualified">
    <xsd:import namespace="http://schemas.microsoft.com/office/2006/documentManagement/types"/>
    <xsd:import namespace="http://schemas.microsoft.com/office/infopath/2007/PartnerControls"/>
    <xsd:element name="Dok_x002e_nr_x002e_" ma:index="2" ma:displayName="360 dokumentnummer" ma:format="Dropdown" ma:internalName="Dok_x002e_nr_x002e_" ma:readOnly="false">
      <xsd:simpleType>
        <xsd:restriction base="dms:Text">
          <xsd:maxLength value="255"/>
        </xsd:restriction>
      </xsd:simpleType>
    </xsd:element>
    <xsd:element name="Dato" ma:index="7" ma:displayName="Godkendelsesdato" ma:format="DateOnly" ma:internalName="Dato" ma:readOnly="false">
      <xsd:simpleType>
        <xsd:restriction base="dms:DateTime"/>
      </xsd:simpleType>
    </xsd:element>
    <xsd:element name="Netv_x00e6_rk" ma:index="10" nillable="true" ma:displayName="Dokumentansvarlig netværk" ma:format="Dropdown" ma:internalName="Netv_x00e6_rk">
      <xsd:simpleType>
        <xsd:restriction base="dms:Text">
          <xsd:maxLength value="255"/>
        </xsd:restriction>
      </xsd:simpleType>
    </xsd:element>
    <xsd:element name="Viseseksternt" ma:index="13" nillable="true" ma:displayName="Vises eksternt" ma:default="0" ma:format="Dropdown" ma:internalName="Viseseksternt" ma:readOnly="false">
      <xsd:simpleType>
        <xsd:restriction base="dms:Boolean"/>
      </xsd:simpleType>
    </xsd:element>
    <xsd:element name="Templafyelement" ma:index="15" nillable="true" ma:displayName="Templafy element" ma:default="0" ma:description="Angiver om dokumentet er et Templafy element. Valgfri kolonne." ma:format="Dropdown" ma:internalName="Templafyelement" ma:readOnly="false">
      <xsd:simpleType>
        <xsd:restriction base="dms:Boolean"/>
      </xsd:simpleType>
    </xsd:element>
    <xsd:element name="MediaServiceAutoTags" ma:index="25" nillable="true" ma:displayName="Tags" ma:hidden="true" ma:internalName="MediaServiceAutoTags" ma:readOnly="true">
      <xsd:simpleType>
        <xsd:restriction base="dms:Text"/>
      </xsd:simpleType>
    </xsd:element>
    <xsd:element name="MediaServiceOCR" ma:index="26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Dokumentyper" ma:index="31" nillable="true" ma:displayName="Dokumentyper" ma:format="Dropdown" ma:hidden="true" ma:internalName="Dokumentyper" ma:readOnly="false">
      <xsd:simpleType>
        <xsd:restriction base="dms:Text">
          <xsd:maxLength value="255"/>
        </xsd:restriction>
      </xsd:simpleType>
    </xsd:element>
    <xsd:element name="Dokumentansvarligenhed" ma:index="32" nillable="true" ma:displayName="Enhed" ma:format="Dropdown" ma:hidden="true" ma:internalName="Dokumentansvarligenhed" ma:readOnly="false">
      <xsd:simpleType>
        <xsd:restriction base="dms:Text">
          <xsd:maxLength value="255"/>
        </xsd:restriction>
      </xsd:simpleType>
    </xsd:element>
    <xsd:element name="Rev_x002e__x0020_dato" ma:index="34" nillable="true" ma:displayName="Rev. dato" ma:format="DateOnly" ma:hidden="true" ma:internalName="Rev_x002e__x0020_dato" ma:readOnly="false">
      <xsd:simpleType>
        <xsd:restriction base="dms:DateTime"/>
      </xsd:simpleType>
    </xsd:element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40" nillable="true" ma:displayName="MediaServiceDateTaken" ma:hidden="true" ma:internalName="MediaServiceDateTaken" ma:readOnly="true">
      <xsd:simpleType>
        <xsd:restriction base="dms:Text"/>
      </xsd:simpleType>
    </xsd:element>
    <xsd:element name="Opdateringsstatus" ma:index="42" nillable="true" ma:displayName="Opdateringsstatus (VT1)" ma:description="Status på opdatering af links, layout, forkortelser" ma:format="Dropdown" ma:internalName="Opdateringsstatus">
      <xsd:simpleType>
        <xsd:restriction base="dms:Choice">
          <xsd:enumeration value="Opdateret - Nyt Layout"/>
          <xsd:enumeration value="Opdateret - Gl. Layout"/>
          <xsd:enumeration value="Ikke Opdateret"/>
          <xsd:enumeration value="Ændres Ikke"/>
        </xsd:restriction>
      </xsd:simpleType>
    </xsd:element>
    <xsd:element name="lcf76f155ced4ddcb4097134ff3c332f" ma:index="44" nillable="true" ma:taxonomy="true" ma:internalName="lcf76f155ced4ddcb4097134ff3c332f" ma:taxonomyFieldName="MediaServiceImageTags" ma:displayName="Billedmærker" ma:readOnly="false" ma:fieldId="{5cf76f15-5ced-4ddc-b409-7134ff3c332f}" ma:taxonomyMulti="true" ma:sspId="249836a2-9bf8-4a6e-aef5-7759018d74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4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24de8-fcf7-4d58-85f7-905b0fe5bb89" elementFormDefault="qualified">
    <xsd:import namespace="http://schemas.microsoft.com/office/2006/documentManagement/types"/>
    <xsd:import namespace="http://schemas.microsoft.com/office/infopath/2007/PartnerControls"/>
    <xsd:element name="VDContentOwner" ma:index="4" ma:displayName="Dokumentansvarlig leder" ma:list="UserInfo" ma:SearchPeopleOnly="false" ma:SharePointGroup="0" ma:internalName="VDContent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dholdsansvarlig" ma:index="5" ma:displayName="Indholdsansvarlig" ma:list="UserInfo" ma:SearchPeopleOnly="false" ma:SharePointGroup="0" ma:internalName="Indholdsansvarlig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kumenttype" ma:index="6" ma:displayName="Dokumenttype" ma:format="Dropdown" ma:internalName="Dokumenttype" ma:readOnly="false">
      <xsd:simpleType>
        <xsd:restriction base="dms:Choice">
          <xsd:enumeration value="Procedure"/>
          <xsd:enumeration value="Instruktion"/>
          <xsd:enumeration value="Vejledning"/>
          <xsd:enumeration value="Paradigme"/>
          <xsd:enumeration value="Opgavebeskrivelse"/>
          <xsd:enumeration value="Eksempel"/>
          <xsd:enumeration value="Håndbog"/>
          <xsd:enumeration value="Øvrige dokumenter"/>
          <xsd:enumeration value="Bilag"/>
          <xsd:enumeration value="Andet dokument"/>
        </xsd:restriction>
      </xsd:simpleType>
    </xsd:element>
    <xsd:element name="VDNotificationDate" ma:index="8" ma:displayName="Planlagt revisionsdato" ma:description="Alternativ til revisionsinterval" ma:format="DateOnly" ma:internalName="VDNotificationDate" ma:readOnly="false">
      <xsd:simpleType>
        <xsd:restriction base="dms:DateTime"/>
      </xsd:simpleType>
    </xsd:element>
    <xsd:element name="Bemærkninger" ma:index="11" nillable="true" ma:displayName="Bemærkninger" ma:format="Dropdown" ma:internalName="Bem_x00e6_rkninger" ma:readOnly="false">
      <xsd:simpleType>
        <xsd:restriction base="dms:Text">
          <xsd:maxLength value="255"/>
        </xsd:restriction>
      </xsd:simpleType>
    </xsd:element>
    <xsd:element name="Netværksformand" ma:index="12" nillable="true" ma:displayName="Netværksformand" ma:list="UserInfo" ma:SharePointGroup="0" ma:internalName="Netv_x00e6_rksformand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DRevisionInterval" ma:index="14" nillable="true" ma:displayName="Revisionsinterval" ma:description="Angiv et interval i måneder for hvor ofte indholdet skal revideres" ma:internalName="VDRevisionInterval" ma:readOnly="false" ma:percentage="FALSE">
      <xsd:simpleType>
        <xsd:restriction base="dms:Number"/>
      </xsd:simpleType>
    </xsd:element>
    <xsd:element name="TaxCatchAllLabel" ma:index="16" nillable="true" ma:displayName="Taxonomy Catch All Column1" ma:hidden="true" ma:list="{82b52c05-b5ef-45a5-bbdc-85aac7860046}" ma:internalName="TaxCatchAllLabel" ma:readOnly="false" ma:showField="CatchAllDataLabel" ma:web="a0b24de8-fcf7-4d58-85f7-905b0fe5b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t med detaljer" ma:hidden="true" ma:internalName="SharedWithDetails" ma:readOnly="true">
      <xsd:simpleType>
        <xsd:restriction base="dms:Note"/>
      </xsd:simpleType>
    </xsd:element>
    <xsd:element name="g7d4a3fd6ae143928232bece9dc296a3" ma:index="22" nillable="true" ma:taxonomy="true" ma:internalName="g7d4a3fd6ae143928232bece9dc296a3" ma:taxonomyFieldName="Dokumentpakke" ma:displayName="Dokumentpakke" ma:readOnly="false" ma:default="" ma:fieldId="{07d4a3fd-6ae1-4392-8232-bece9dc296a3}" ma:taxonomyMulti="true" ma:sspId="249836a2-9bf8-4a6e-aef5-7759018d74f4" ma:termSetId="7066e8e3-c8c0-414f-82f3-07f4b67f20c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82b52c05-b5ef-45a5-bbdc-85aac7860046}" ma:internalName="TaxCatchAll" ma:readOnly="false" ma:showField="CatchAllData" ma:web="a0b24de8-fcf7-4d58-85f7-905b0fe5bb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dholdstype"/>
        <xsd:element ref="dc:title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1F9EDD-104D-4289-BE89-8BE7BEAED221}"/>
</file>

<file path=customXml/itemProps2.xml><?xml version="1.0" encoding="utf-8"?>
<ds:datastoreItem xmlns:ds="http://schemas.openxmlformats.org/officeDocument/2006/customXml" ds:itemID="{5BF2AA0D-6F88-419D-9E14-F95D1D55D440}"/>
</file>

<file path=customXml/itemProps3.xml><?xml version="1.0" encoding="utf-8"?>
<ds:datastoreItem xmlns:ds="http://schemas.openxmlformats.org/officeDocument/2006/customXml" ds:itemID="{A9E03119-6E3B-4238-8C35-F25D44B2D3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Vejdirektoratet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Bilagsfortegnelse for som udført dokumentation (Mindre anlæg)</dc:title>
  <dc:subject/>
  <dc:creator>Infra</dc:creator>
  <cp:keywords/>
  <dc:description/>
  <cp:lastModifiedBy>Signe Trabjerg Westerberg</cp:lastModifiedBy>
  <cp:revision/>
  <dcterms:created xsi:type="dcterms:W3CDTF">2006-10-03T12:35:37Z</dcterms:created>
  <dcterms:modified xsi:type="dcterms:W3CDTF">2023-06-02T08:50:35Z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ackOfficeType">
    <vt:lpwstr>growBusiness Solutions</vt:lpwstr>
  </property>
  <property fmtid="{D5CDD505-2E9C-101B-9397-08002B2CF9AE}" pid="3" name="Server">
    <vt:lpwstr>esdhnetprod</vt:lpwstr>
  </property>
  <property fmtid="{D5CDD505-2E9C-101B-9397-08002B2CF9AE}" pid="4" name="Protocol">
    <vt:lpwstr>off</vt:lpwstr>
  </property>
  <property fmtid="{D5CDD505-2E9C-101B-9397-08002B2CF9AE}" pid="5" name="Site">
    <vt:lpwstr>/locator.aspx</vt:lpwstr>
  </property>
  <property fmtid="{D5CDD505-2E9C-101B-9397-08002B2CF9AE}" pid="6" name="FileID">
    <vt:lpwstr>2771114</vt:lpwstr>
  </property>
  <property fmtid="{D5CDD505-2E9C-101B-9397-08002B2CF9AE}" pid="7" name="VerID">
    <vt:lpwstr>0</vt:lpwstr>
  </property>
  <property fmtid="{D5CDD505-2E9C-101B-9397-08002B2CF9AE}" pid="8" name="FilePath">
    <vt:lpwstr>\\VDK-ESDHFILE01\360users\work\vdnet\uni</vt:lpwstr>
  </property>
  <property fmtid="{D5CDD505-2E9C-101B-9397-08002B2CF9AE}" pid="9" name="FileName">
    <vt:lpwstr>13-19171-2 Bilagsfortegnelse for som udført dokumentation (Mindre anlæg) 2771114_787628_0.XLSX</vt:lpwstr>
  </property>
  <property fmtid="{D5CDD505-2E9C-101B-9397-08002B2CF9AE}" pid="10" name="FullFileName">
    <vt:lpwstr>\\VDK-ESDHFILE01\360users\work\vdnet\uni\13-19171-2 Bilagsfortegnelse for som udført dokumentation (Mindre anlæg) 2771114_787628_0.XLSX</vt:lpwstr>
  </property>
  <property fmtid="{D5CDD505-2E9C-101B-9397-08002B2CF9AE}" pid="11" name="ContentTypeId">
    <vt:lpwstr>0x0101006AC44A887ACD7147B78CD6FA36F68F8A0022AF5CEBD0D3C74D8C5470C8ADD6B899</vt:lpwstr>
  </property>
  <property fmtid="{D5CDD505-2E9C-101B-9397-08002B2CF9AE}" pid="12" name="Dokumentpakke">
    <vt:lpwstr/>
  </property>
  <property fmtid="{D5CDD505-2E9C-101B-9397-08002B2CF9AE}" pid="13" name="VDProcesMMD">
    <vt:lpwstr>438;#Som udført ES|1b42c84b-d370-445c-a600-f364e6ab049a</vt:lpwstr>
  </property>
  <property fmtid="{D5CDD505-2E9C-101B-9397-08002B2CF9AE}" pid="14" name="VDAfdelingMMD">
    <vt:lpwstr>627;#Anlæg, Drift og Belægninger Øst|4bd48512-a8c4-479f-a7dd-c5097fd3763e</vt:lpwstr>
  </property>
</Properties>
</file>